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LATIN AMERIA VIA BUSAN" sheetId="1" r:id="rId1"/>
  </sheets>
  <externalReferences>
    <externalReference r:id="rId4"/>
    <externalReference r:id="rId5"/>
    <externalReference r:id="rId6"/>
  </externalReferences>
  <definedNames>
    <definedName name="_1_Fill_1" localSheetId="0">#REF!</definedName>
    <definedName name="_1_Fill_1">#REF!</definedName>
    <definedName name="_10_Fill_14" localSheetId="0">#REF!</definedName>
    <definedName name="_10_Fill_14">#REF!</definedName>
    <definedName name="_10_Fill_3" localSheetId="0">#REF!</definedName>
    <definedName name="_10_Fill_3">#REF!</definedName>
    <definedName name="_100DRAFT_9" localSheetId="0">#REF!</definedName>
    <definedName name="_100DRAFT_9">#REF!</definedName>
    <definedName name="_100EXPORTOEXCELFORMAT_4" localSheetId="0">#REF!</definedName>
    <definedName name="_100EXPORTOEXCELFORMAT_4">#REF!</definedName>
    <definedName name="_1011dt_8">#REF!</definedName>
    <definedName name="_101EXPORTOEXCELFORMAT_5" localSheetId="0">#REF!</definedName>
    <definedName name="_101EXPORTOEXCELFORMAT_5">#REF!</definedName>
    <definedName name="_1028dt_9">#REF!</definedName>
    <definedName name="_102dt_1" localSheetId="0">#REF!</definedName>
    <definedName name="_102dt_1">#REF!</definedName>
    <definedName name="_102EXPORTOEXCELFORMAT_6" localSheetId="0">#REF!</definedName>
    <definedName name="_102EXPORTOEXCELFORMAT_6">#REF!</definedName>
    <definedName name="_103EXPORTOEXCELFORMAT_7" localSheetId="0">#REF!</definedName>
    <definedName name="_103EXPORTOEXCELFORMAT_7">#REF!</definedName>
    <definedName name="_1045dtdt_1">#REF!</definedName>
    <definedName name="_104dt_10" localSheetId="0">#REF!</definedName>
    <definedName name="_104dt_10">#REF!</definedName>
    <definedName name="_104EXPORTOEXCELFORMAT_8" localSheetId="0">#REF!</definedName>
    <definedName name="_104EXPORTOEXCELFORMAT_8">#REF!</definedName>
    <definedName name="_105dt_11" localSheetId="0">#REF!</definedName>
    <definedName name="_105dt_11">#REF!</definedName>
    <definedName name="_105EXPORTOEXCELFORMAT_9" localSheetId="0">#REF!</definedName>
    <definedName name="_105EXPORTOEXCELFORMAT_9">#REF!</definedName>
    <definedName name="_1062dtdt_10">#REF!</definedName>
    <definedName name="_1068dtdt_11">#REF!</definedName>
    <definedName name="_106TG_1" localSheetId="0">#REF!</definedName>
    <definedName name="_106TG_1">#REF!</definedName>
    <definedName name="_107dt_12" localSheetId="0">#REF!</definedName>
    <definedName name="_107dt_12">#REF!</definedName>
    <definedName name="_107TG_10" localSheetId="0">#REF!</definedName>
    <definedName name="_107TG_10">#REF!</definedName>
    <definedName name="_1085dtdt_12">#REF!</definedName>
    <definedName name="_108TG_11" localSheetId="0">#REF!</definedName>
    <definedName name="_108TG_11">#REF!</definedName>
    <definedName name="_109_Fill_2">#REF!</definedName>
    <definedName name="_109dt_13" localSheetId="0">#REF!</definedName>
    <definedName name="_109dt_13">#REF!</definedName>
    <definedName name="_109TG_12" localSheetId="0">#REF!</definedName>
    <definedName name="_109TG_12">#REF!</definedName>
    <definedName name="_11_Fill_15" localSheetId="0">#REF!</definedName>
    <definedName name="_11_Fill_15">#REF!</definedName>
    <definedName name="_11_Fill_4" localSheetId="0">#REF!</definedName>
    <definedName name="_11_Fill_4">#REF!</definedName>
    <definedName name="_1102dtdt_13">#REF!</definedName>
    <definedName name="_1108dtdt_14">#REF!</definedName>
    <definedName name="_110dt_14" localSheetId="0">#REF!</definedName>
    <definedName name="_110dt_14">#REF!</definedName>
    <definedName name="_110TG_13" localSheetId="0">#REF!</definedName>
    <definedName name="_110TG_13">#REF!</definedName>
    <definedName name="_1114dtdt_15">#REF!</definedName>
    <definedName name="_111dt_15" localSheetId="0">#REF!</definedName>
    <definedName name="_111dt_15">#REF!</definedName>
    <definedName name="_111TG_14" localSheetId="0">#REF!</definedName>
    <definedName name="_111TG_14">#REF!</definedName>
    <definedName name="_1120dtdt_16">#REF!</definedName>
    <definedName name="_112dt_16" localSheetId="0">#REF!</definedName>
    <definedName name="_112dt_16">#REF!</definedName>
    <definedName name="_112TG_15" localSheetId="0">#REF!</definedName>
    <definedName name="_112TG_15">#REF!</definedName>
    <definedName name="_1137dtdt_2">#REF!</definedName>
    <definedName name="_113TG_16" localSheetId="0">#REF!</definedName>
    <definedName name="_113TG_16">#REF!</definedName>
    <definedName name="_114dt_2" localSheetId="0">#REF!</definedName>
    <definedName name="_114dt_2">#REF!</definedName>
    <definedName name="_114TG_2" localSheetId="0">#REF!</definedName>
    <definedName name="_114TG_2">#REF!</definedName>
    <definedName name="_1154dtdt_3">#REF!</definedName>
    <definedName name="_115TG_3" localSheetId="0">#REF!</definedName>
    <definedName name="_115TG_3">#REF!</definedName>
    <definedName name="_116dt_3" localSheetId="0">#REF!</definedName>
    <definedName name="_116dt_3">#REF!</definedName>
    <definedName name="_116TG_4" localSheetId="0">#REF!</definedName>
    <definedName name="_116TG_4">#REF!</definedName>
    <definedName name="_1171dtdt_4">#REF!</definedName>
    <definedName name="_117TG_5" localSheetId="0">#REF!</definedName>
    <definedName name="_117TG_5">#REF!</definedName>
    <definedName name="_1188dtdt_5">#REF!</definedName>
    <definedName name="_118dt_4" localSheetId="0">#REF!</definedName>
    <definedName name="_118dt_4">#REF!</definedName>
    <definedName name="_118TG_6" localSheetId="0">#REF!</definedName>
    <definedName name="_118TG_6">#REF!</definedName>
    <definedName name="_119TG_7" localSheetId="0">#REF!</definedName>
    <definedName name="_119TG_7">#REF!</definedName>
    <definedName name="_12_Fill_16" localSheetId="0">#REF!</definedName>
    <definedName name="_12_Fill_16">#REF!</definedName>
    <definedName name="_12_Fill_5" localSheetId="0">#REF!</definedName>
    <definedName name="_12_Fill_5">#REF!</definedName>
    <definedName name="_1205dtdt_6">#REF!</definedName>
    <definedName name="_120dt_5" localSheetId="0">#REF!</definedName>
    <definedName name="_120dt_5">#REF!</definedName>
    <definedName name="_120TG_8" localSheetId="0">#REF!</definedName>
    <definedName name="_120TG_8">#REF!</definedName>
    <definedName name="_121TG_9" localSheetId="0">#REF!</definedName>
    <definedName name="_121TG_9">#REF!</definedName>
    <definedName name="_1222dtdt_7">#REF!</definedName>
    <definedName name="_122dt_6" localSheetId="0">#REF!</definedName>
    <definedName name="_122dt_6">#REF!</definedName>
    <definedName name="_1239dtdt_8">#REF!</definedName>
    <definedName name="_124dt_7" localSheetId="0">#REF!</definedName>
    <definedName name="_124dt_7">#REF!</definedName>
    <definedName name="_1256dtdt_9">#REF!</definedName>
    <definedName name="_126_Fill_3">#REF!</definedName>
    <definedName name="_1260Excel_BuiltIn__FilterDatabase_12">#REF!</definedName>
    <definedName name="_126dt_8" localSheetId="0">#REF!</definedName>
    <definedName name="_126dt_8">#REF!</definedName>
    <definedName name="_1277EXPORTOEXCELFORMAT_1">#REF!</definedName>
    <definedName name="_128dt_9" localSheetId="0">#REF!</definedName>
    <definedName name="_128dt_9">#REF!</definedName>
    <definedName name="_1294EXPORTOEXCELFORMAT_10">#REF!</definedName>
    <definedName name="_13_Fill_6" localSheetId="0">#REF!</definedName>
    <definedName name="_13_Fill_6">#REF!</definedName>
    <definedName name="_1300EXPORTOEXCELFORMAT_11">#REF!</definedName>
    <definedName name="_130dtdt_1" localSheetId="0">#REF!</definedName>
    <definedName name="_130dtdt_1">#REF!</definedName>
    <definedName name="_1317EXPORTOEXCELFORMAT_12">#REF!</definedName>
    <definedName name="_132dtdt_10" localSheetId="0">#REF!</definedName>
    <definedName name="_132dtdt_10">#REF!</definedName>
    <definedName name="_1334EXPORTOEXCELFORMAT_13">#REF!</definedName>
    <definedName name="_133dtdt_11" localSheetId="0">#REF!</definedName>
    <definedName name="_133dtdt_11">#REF!</definedName>
    <definedName name="_1340EXPORTOEXCELFORMAT_14">#REF!</definedName>
    <definedName name="_1346EXPORTOEXCELFORMAT_15">#REF!</definedName>
    <definedName name="_1352EXPORTOEXCELFORMAT_16">#REF!</definedName>
    <definedName name="_135dtdt_12" localSheetId="0">#REF!</definedName>
    <definedName name="_135dtdt_12">#REF!</definedName>
    <definedName name="_1369EXPORTOEXCELFORMAT_2">#REF!</definedName>
    <definedName name="_137dtdt_13" localSheetId="0">#REF!</definedName>
    <definedName name="_137dtdt_13">#REF!</definedName>
    <definedName name="_1386EXPORTOEXCELFORMAT_3">#REF!</definedName>
    <definedName name="_138dtdt_14" localSheetId="0">#REF!</definedName>
    <definedName name="_138dtdt_14">#REF!</definedName>
    <definedName name="_139dtdt_15" localSheetId="0">#REF!</definedName>
    <definedName name="_139dtdt_15">#REF!</definedName>
    <definedName name="_14_Fill_2" localSheetId="0">#REF!</definedName>
    <definedName name="_14_Fill_2">#REF!</definedName>
    <definedName name="_14_Fill_7" localSheetId="0">#REF!</definedName>
    <definedName name="_14_Fill_7">#REF!</definedName>
    <definedName name="_1403EXPORTOEXCELFORMAT_4">#REF!</definedName>
    <definedName name="_140dtdt_16" localSheetId="0">#REF!</definedName>
    <definedName name="_140dtdt_16">#REF!</definedName>
    <definedName name="_1420EXPORTOEXCELFORMAT_5">#REF!</definedName>
    <definedName name="_142dtdt_2" localSheetId="0">#REF!</definedName>
    <definedName name="_142dtdt_2">#REF!</definedName>
    <definedName name="_143_Fill_4">#REF!</definedName>
    <definedName name="_1437EXPORTOEXCELFORMAT_6">#REF!</definedName>
    <definedName name="_144dtdt_3" localSheetId="0">#REF!</definedName>
    <definedName name="_144dtdt_3">#REF!</definedName>
    <definedName name="_1454EXPORTOEXCELFORMAT_7">#REF!</definedName>
    <definedName name="_146dtdt_4" localSheetId="0">#REF!</definedName>
    <definedName name="_146dtdt_4">#REF!</definedName>
    <definedName name="_1471EXPORTOEXCELFORMAT_8">#REF!</definedName>
    <definedName name="_1488EXPORTOEXCELFORMAT_9">#REF!</definedName>
    <definedName name="_148dtdt_5" localSheetId="0">#REF!</definedName>
    <definedName name="_148dtdt_5">#REF!</definedName>
    <definedName name="_15_Fill_8" localSheetId="0">#REF!</definedName>
    <definedName name="_15_Fill_8">#REF!</definedName>
    <definedName name="_1505TG_1">#REF!</definedName>
    <definedName name="_150dtdt_6" localSheetId="0">#REF!</definedName>
    <definedName name="_150dtdt_6">#REF!</definedName>
    <definedName name="_1522TG_10">#REF!</definedName>
    <definedName name="_1528TG_11">#REF!</definedName>
    <definedName name="_152dtdt_7" localSheetId="0">#REF!</definedName>
    <definedName name="_152dtdt_7">#REF!</definedName>
    <definedName name="_1545TG_12">#REF!</definedName>
    <definedName name="_154dtdt_8" localSheetId="0">#REF!</definedName>
    <definedName name="_154dtdt_8">#REF!</definedName>
    <definedName name="_1562TG_13">#REF!</definedName>
    <definedName name="_1568TG_14">#REF!</definedName>
    <definedName name="_156dtdt_9" localSheetId="0">#REF!</definedName>
    <definedName name="_156dtdt_9">#REF!</definedName>
    <definedName name="_1574TG_15">#REF!</definedName>
    <definedName name="_1580TG_16">#REF!</definedName>
    <definedName name="_158EXPORTOEXCELFORMAT_1" localSheetId="0">#REF!</definedName>
    <definedName name="_158EXPORTOEXCELFORMAT_1">#REF!</definedName>
    <definedName name="_1597TG_2">#REF!</definedName>
    <definedName name="_16_Fill_3" localSheetId="0">#REF!</definedName>
    <definedName name="_16_Fill_3">#REF!</definedName>
    <definedName name="_16_Fill_9" localSheetId="0">#REF!</definedName>
    <definedName name="_16_Fill_9">#REF!</definedName>
    <definedName name="_160_Fill_5">#REF!</definedName>
    <definedName name="_160EXPORTOEXCELFORMAT_10" localSheetId="0">#REF!</definedName>
    <definedName name="_160EXPORTOEXCELFORMAT_10">#REF!</definedName>
    <definedName name="_1614TG_3">#REF!</definedName>
    <definedName name="_161EXPORTOEXCELFORMAT_11" localSheetId="0">#REF!</definedName>
    <definedName name="_161EXPORTOEXCELFORMAT_11">#REF!</definedName>
    <definedName name="_1631TG_4">#REF!</definedName>
    <definedName name="_163EXPORTOEXCELFORMAT_12" localSheetId="0">#REF!</definedName>
    <definedName name="_163EXPORTOEXCELFORMAT_12">#REF!</definedName>
    <definedName name="_1648TG_5">#REF!</definedName>
    <definedName name="_165EXPORTOEXCELFORMAT_13" localSheetId="0">#REF!</definedName>
    <definedName name="_165EXPORTOEXCELFORMAT_13">#REF!</definedName>
    <definedName name="_1665TG_6">#REF!</definedName>
    <definedName name="_166EXPORTOEXCELFORMAT_14" localSheetId="0">#REF!</definedName>
    <definedName name="_166EXPORTOEXCELFORMAT_14">#REF!</definedName>
    <definedName name="_167EXPORTOEXCELFORMAT_15" localSheetId="0">#REF!</definedName>
    <definedName name="_167EXPORTOEXCELFORMAT_15">#REF!</definedName>
    <definedName name="_1682TG_7">#REF!</definedName>
    <definedName name="_168EXPORTOEXCELFORMAT_16" localSheetId="0">#REF!</definedName>
    <definedName name="_168EXPORTOEXCELFORMAT_16">#REF!</definedName>
    <definedName name="_1699TG_8">#REF!</definedName>
    <definedName name="_17_Fill_1">#REF!</definedName>
    <definedName name="_170EXPORTOEXCELFORMAT_2" localSheetId="0">#REF!</definedName>
    <definedName name="_170EXPORTOEXCELFORMAT_2">#REF!</definedName>
    <definedName name="_1716TG_9">#REF!</definedName>
    <definedName name="_172EXPORTOEXCELFORMAT_3" localSheetId="0">#REF!</definedName>
    <definedName name="_172EXPORTOEXCELFORMAT_3">#REF!</definedName>
    <definedName name="_174EXPORTOEXCELFORMAT_4" localSheetId="0">#REF!</definedName>
    <definedName name="_174EXPORTOEXCELFORMAT_4">#REF!</definedName>
    <definedName name="_176EXPORTOEXCELFORMAT_5" localSheetId="0">#REF!</definedName>
    <definedName name="_176EXPORTOEXCELFORMAT_5">#REF!</definedName>
    <definedName name="_177_Fill_6">#REF!</definedName>
    <definedName name="_178EXPORTOEXCELFORMAT_6" localSheetId="0">#REF!</definedName>
    <definedName name="_178EXPORTOEXCELFORMAT_6">#REF!</definedName>
    <definedName name="_17aù0_1">'[3]bang tien luong'!#REF!</definedName>
    <definedName name="_18_Fill_4" localSheetId="0">#REF!</definedName>
    <definedName name="_18_Fill_4">#REF!</definedName>
    <definedName name="_180EXPORTOEXCELFORMAT_7" localSheetId="0">#REF!</definedName>
    <definedName name="_180EXPORTOEXCELFORMAT_7">#REF!</definedName>
    <definedName name="_182EXPORTOEXCELFORMAT_8" localSheetId="0">#REF!</definedName>
    <definedName name="_182EXPORTOEXCELFORMAT_8">#REF!</definedName>
    <definedName name="_184EXPORTOEXCELFORMAT_9" localSheetId="0">#REF!</definedName>
    <definedName name="_184EXPORTOEXCELFORMAT_9">#REF!</definedName>
    <definedName name="_186TG_1" localSheetId="0">#REF!</definedName>
    <definedName name="_186TG_1">#REF!</definedName>
    <definedName name="_188TG_10" localSheetId="0">#REF!</definedName>
    <definedName name="_188TG_10">#REF!</definedName>
    <definedName name="_189TG_11" localSheetId="0">#REF!</definedName>
    <definedName name="_189TG_11">#REF!</definedName>
    <definedName name="_18aù0_2">'[3]bang tien luong'!#REF!</definedName>
    <definedName name="_191TG_12" localSheetId="0">#REF!</definedName>
    <definedName name="_191TG_12">#REF!</definedName>
    <definedName name="_193TG_13" localSheetId="0">#REF!</definedName>
    <definedName name="_193TG_13">#REF!</definedName>
    <definedName name="_194_Fill_7">#REF!</definedName>
    <definedName name="_194TG_14" localSheetId="0">#REF!</definedName>
    <definedName name="_194TG_14">#REF!</definedName>
    <definedName name="_195TG_15" localSheetId="0">#REF!</definedName>
    <definedName name="_195TG_15">#REF!</definedName>
    <definedName name="_196TG_16" localSheetId="0">#REF!</definedName>
    <definedName name="_196TG_16">#REF!</definedName>
    <definedName name="_198TG_2" localSheetId="0">#REF!</definedName>
    <definedName name="_198TG_2">#REF!</definedName>
    <definedName name="_19aù0_3">'[3]bang tien luong'!#REF!</definedName>
    <definedName name="_2_Fill_1" localSheetId="0">#REF!</definedName>
    <definedName name="_2_Fill_1">#REF!</definedName>
    <definedName name="_2_Fill_10" localSheetId="0">#REF!</definedName>
    <definedName name="_2_Fill_10">#REF!</definedName>
    <definedName name="_20_Fill_5" localSheetId="0">#REF!</definedName>
    <definedName name="_20_Fill_5">#REF!</definedName>
    <definedName name="_200TG_3" localSheetId="0">#REF!</definedName>
    <definedName name="_200TG_3">#REF!</definedName>
    <definedName name="_202TG_4" localSheetId="0">#REF!</definedName>
    <definedName name="_202TG_4">#REF!</definedName>
    <definedName name="_204TG_5" localSheetId="0">#REF!</definedName>
    <definedName name="_204TG_5">#REF!</definedName>
    <definedName name="_206TG_6" localSheetId="0">#REF!</definedName>
    <definedName name="_206TG_6">#REF!</definedName>
    <definedName name="_208TG_7" localSheetId="0">#REF!</definedName>
    <definedName name="_208TG_7">#REF!</definedName>
    <definedName name="_20aù0_4">'[3]bang tien luong'!#REF!</definedName>
    <definedName name="_210TG_8" localSheetId="0">#REF!</definedName>
    <definedName name="_210TG_8">#REF!</definedName>
    <definedName name="_211_Fill_8">#REF!</definedName>
    <definedName name="_212TG_9" localSheetId="0">#REF!</definedName>
    <definedName name="_212TG_9">#REF!</definedName>
    <definedName name="_21aù0_5">'[3]bang tien luong'!#REF!</definedName>
    <definedName name="_22_Fill_6" localSheetId="0">#REF!</definedName>
    <definedName name="_22_Fill_6">#REF!</definedName>
    <definedName name="_228_Fill_9">#REF!</definedName>
    <definedName name="_22aù0_6">'[3]bang tien luong'!#REF!</definedName>
    <definedName name="_23aù0_7" localSheetId="0">'[3]bang tien luong'!#REF!</definedName>
    <definedName name="_23aù0_7">'[3]bang tien luong'!#REF!</definedName>
    <definedName name="_24_Fill_7" localSheetId="0">#REF!</definedName>
    <definedName name="_24_Fill_7">#REF!</definedName>
    <definedName name="_244aù0_1">'[3]bang tien luong'!#REF!</definedName>
    <definedName name="_24aù0_8" localSheetId="0">'[3]bang tien luong'!#REF!</definedName>
    <definedName name="_24aù0_8">'[3]bang tien luong'!#REF!</definedName>
    <definedName name="_25aù0_1_1" localSheetId="0">'[3]bang tien luong'!#REF!</definedName>
    <definedName name="_25aù0_1_1">'[3]bang tien luong'!#REF!</definedName>
    <definedName name="_26_Fill_8" localSheetId="0">#REF!</definedName>
    <definedName name="_26_Fill_8">#REF!</definedName>
    <definedName name="_260aù0_2">'[3]bang tien luong'!#REF!</definedName>
    <definedName name="_26DATA_1" localSheetId="0">#REF!</definedName>
    <definedName name="_26DATA_1">#REF!</definedName>
    <definedName name="_276aù0_3">'[3]bang tien luong'!#REF!</definedName>
    <definedName name="_27DATA_10" localSheetId="0">#REF!</definedName>
    <definedName name="_27DATA_10">#REF!</definedName>
    <definedName name="_28_Fill_9" localSheetId="0">#REF!</definedName>
    <definedName name="_28_Fill_9">#REF!</definedName>
    <definedName name="_28DATA_11" localSheetId="0">#REF!</definedName>
    <definedName name="_28DATA_11">#REF!</definedName>
    <definedName name="_292aù0_4">'[3]bang tien luong'!#REF!</definedName>
    <definedName name="_29DATA_12" localSheetId="0">#REF!</definedName>
    <definedName name="_29DATA_12">#REF!</definedName>
    <definedName name="_3_Fill_11" localSheetId="0">#REF!</definedName>
    <definedName name="_3_Fill_11">#REF!</definedName>
    <definedName name="_308aù0_5">'[3]bang tien luong'!#REF!</definedName>
    <definedName name="_30aù0_1" localSheetId="0">'[3]bang tien luong'!#REF!</definedName>
    <definedName name="_30aù0_1">'[3]bang tien luong'!#REF!</definedName>
    <definedName name="_30DATA_13" localSheetId="0">#REF!</definedName>
    <definedName name="_30DATA_13">#REF!</definedName>
    <definedName name="_31DATA_14" localSheetId="0">#REF!</definedName>
    <definedName name="_31DATA_14">#REF!</definedName>
    <definedName name="_324aù0_6">'[3]bang tien luong'!#REF!</definedName>
    <definedName name="_32aù0_2" localSheetId="0">'[3]bang tien luong'!#REF!</definedName>
    <definedName name="_32aù0_2">'[3]bang tien luong'!#REF!</definedName>
    <definedName name="_32DATA_15" localSheetId="0">#REF!</definedName>
    <definedName name="_32DATA_15">#REF!</definedName>
    <definedName name="_33DATA_16" localSheetId="0">#REF!</definedName>
    <definedName name="_33DATA_16">#REF!</definedName>
    <definedName name="_34_Fill_10">#REF!</definedName>
    <definedName name="_340aù0_7">'[3]bang tien luong'!#REF!</definedName>
    <definedName name="_342aù0_8">'[3]bang tien luong'!#REF!</definedName>
    <definedName name="_344aù0_1_1">'[3]bang tien luong'!#REF!</definedName>
    <definedName name="_34aù0_3">'[3]bang tien luong'!#REF!</definedName>
    <definedName name="_34DATA_2" localSheetId="0">#REF!</definedName>
    <definedName name="_34DATA_2">#REF!</definedName>
    <definedName name="_35DATA_3" localSheetId="0">#REF!</definedName>
    <definedName name="_35DATA_3">#REF!</definedName>
    <definedName name="_361DATA_1">#REF!</definedName>
    <definedName name="_36aù0_4">'[3]bang tien luong'!#REF!</definedName>
    <definedName name="_36DATA_4" localSheetId="0">#REF!</definedName>
    <definedName name="_36DATA_4">#REF!</definedName>
    <definedName name="_378DATA_10">#REF!</definedName>
    <definedName name="_37DATA_5" localSheetId="0">#REF!</definedName>
    <definedName name="_37DATA_5">#REF!</definedName>
    <definedName name="_384DATA_11">#REF!</definedName>
    <definedName name="_38aù0_5">'[3]bang tien luong'!#REF!</definedName>
    <definedName name="_38DATA_6" localSheetId="0">#REF!</definedName>
    <definedName name="_38DATA_6">#REF!</definedName>
    <definedName name="_39DATA_7" localSheetId="0">#REF!</definedName>
    <definedName name="_39DATA_7">#REF!</definedName>
    <definedName name="_4_Fill_10" localSheetId="0">#REF!</definedName>
    <definedName name="_4_Fill_10">#REF!</definedName>
    <definedName name="_4_Fill_12" localSheetId="0">#REF!</definedName>
    <definedName name="_4_Fill_12">#REF!</definedName>
    <definedName name="_40_Fill_11">#REF!</definedName>
    <definedName name="_401DATA_12">#REF!</definedName>
    <definedName name="_40aù0_6">'[3]bang tien luong'!#REF!</definedName>
    <definedName name="_40DATA_8" localSheetId="0">#REF!</definedName>
    <definedName name="_40DATA_8">#REF!</definedName>
    <definedName name="_418DATA_13">#REF!</definedName>
    <definedName name="_41DATA_9" localSheetId="0">#REF!</definedName>
    <definedName name="_41DATA_9">#REF!</definedName>
    <definedName name="_424DATA_14">#REF!</definedName>
    <definedName name="_42aù0_7">'[3]bang tien luong'!#REF!</definedName>
    <definedName name="_42DRAFT_1" localSheetId="0">#REF!</definedName>
    <definedName name="_42DRAFT_1">#REF!</definedName>
    <definedName name="_430DATA_15">#REF!</definedName>
    <definedName name="_436DATA_16">#REF!</definedName>
    <definedName name="_43aù0_8">'[3]bang tien luong'!#REF!</definedName>
    <definedName name="_43DRAFT_10" localSheetId="0">#REF!</definedName>
    <definedName name="_43DRAFT_10">#REF!</definedName>
    <definedName name="_44aù0_1_1">'[3]bang tien luong'!#REF!</definedName>
    <definedName name="_44DRAFT_11" localSheetId="0">#REF!</definedName>
    <definedName name="_44DRAFT_11">#REF!</definedName>
    <definedName name="_453DATA_2">#REF!</definedName>
    <definedName name="_45DRAFT_12" localSheetId="0">#REF!</definedName>
    <definedName name="_45DRAFT_12">#REF!</definedName>
    <definedName name="_46DATA_1" localSheetId="0">#REF!</definedName>
    <definedName name="_46DATA_1">#REF!</definedName>
    <definedName name="_46DRAFT_13" localSheetId="0">#REF!</definedName>
    <definedName name="_46DRAFT_13">#REF!</definedName>
    <definedName name="_470DATA_3">#REF!</definedName>
    <definedName name="_47DRAFT_14" localSheetId="0">#REF!</definedName>
    <definedName name="_47DRAFT_14">#REF!</definedName>
    <definedName name="_487DATA_4">#REF!</definedName>
    <definedName name="_48DATA_10" localSheetId="0">#REF!</definedName>
    <definedName name="_48DATA_10">#REF!</definedName>
    <definedName name="_48DRAFT_15" localSheetId="0">#REF!</definedName>
    <definedName name="_48DRAFT_15">#REF!</definedName>
    <definedName name="_49DATA_11" localSheetId="0">#REF!</definedName>
    <definedName name="_49DATA_11">#REF!</definedName>
    <definedName name="_49DRAFT_16" localSheetId="0">#REF!</definedName>
    <definedName name="_49DRAFT_16">#REF!</definedName>
    <definedName name="_5_Fill_11" localSheetId="0">#REF!</definedName>
    <definedName name="_5_Fill_11">#REF!</definedName>
    <definedName name="_5_Fill_13" localSheetId="0">#REF!</definedName>
    <definedName name="_5_Fill_13">#REF!</definedName>
    <definedName name="_504DATA_5">#REF!</definedName>
    <definedName name="_50DRAFT_2" localSheetId="0">#REF!</definedName>
    <definedName name="_50DRAFT_2">#REF!</definedName>
    <definedName name="_51DATA_12" localSheetId="0">#REF!</definedName>
    <definedName name="_51DATA_12">#REF!</definedName>
    <definedName name="_51DRAFT_3" localSheetId="0">#REF!</definedName>
    <definedName name="_51DRAFT_3">#REF!</definedName>
    <definedName name="_521DATA_6">#REF!</definedName>
    <definedName name="_52DRAFT_4" localSheetId="0">#REF!</definedName>
    <definedName name="_52DRAFT_4">#REF!</definedName>
    <definedName name="_538DATA_7">#REF!</definedName>
    <definedName name="_53DATA_13" localSheetId="0">#REF!</definedName>
    <definedName name="_53DATA_13">#REF!</definedName>
    <definedName name="_53DRAFT_5" localSheetId="0">#REF!</definedName>
    <definedName name="_53DRAFT_5">#REF!</definedName>
    <definedName name="_54DATA_14" localSheetId="0">#REF!</definedName>
    <definedName name="_54DATA_14">#REF!</definedName>
    <definedName name="_54DRAFT_6" localSheetId="0">#REF!</definedName>
    <definedName name="_54DRAFT_6">#REF!</definedName>
    <definedName name="_555DATA_8">#REF!</definedName>
    <definedName name="_55DATA_15" localSheetId="0">#REF!</definedName>
    <definedName name="_55DATA_15">#REF!</definedName>
    <definedName name="_55DRAFT_7" localSheetId="0">#REF!</definedName>
    <definedName name="_55DRAFT_7">#REF!</definedName>
    <definedName name="_56DATA_16" localSheetId="0">#REF!</definedName>
    <definedName name="_56DATA_16">#REF!</definedName>
    <definedName name="_56DRAFT_8" localSheetId="0">#REF!</definedName>
    <definedName name="_56DRAFT_8">#REF!</definedName>
    <definedName name="_57_Fill_12">#REF!</definedName>
    <definedName name="_572DATA_9">#REF!</definedName>
    <definedName name="_57DRAFT_9" localSheetId="0">#REF!</definedName>
    <definedName name="_57DRAFT_9">#REF!</definedName>
    <definedName name="_589DRAFT_1">#REF!</definedName>
    <definedName name="_58DATA_2" localSheetId="0">#REF!</definedName>
    <definedName name="_58DATA_2">#REF!</definedName>
    <definedName name="_58dt_1" localSheetId="0">#REF!</definedName>
    <definedName name="_58dt_1">#REF!</definedName>
    <definedName name="_59dt_10" localSheetId="0">#REF!</definedName>
    <definedName name="_59dt_10">#REF!</definedName>
    <definedName name="_6_Fill_14" localSheetId="0">#REF!</definedName>
    <definedName name="_6_Fill_14">#REF!</definedName>
    <definedName name="_606DRAFT_10">#REF!</definedName>
    <definedName name="_60DATA_3" localSheetId="0">#REF!</definedName>
    <definedName name="_60DATA_3">#REF!</definedName>
    <definedName name="_60dt_11" localSheetId="0">#REF!</definedName>
    <definedName name="_60dt_11">#REF!</definedName>
    <definedName name="_612DRAFT_11">#REF!</definedName>
    <definedName name="_61dt_12" localSheetId="0">#REF!</definedName>
    <definedName name="_61dt_12">#REF!</definedName>
    <definedName name="_629DRAFT_12">#REF!</definedName>
    <definedName name="_62DATA_4" localSheetId="0">#REF!</definedName>
    <definedName name="_62DATA_4">#REF!</definedName>
    <definedName name="_62dt_13" localSheetId="0">#REF!</definedName>
    <definedName name="_62dt_13">#REF!</definedName>
    <definedName name="_63dt_14" localSheetId="0">#REF!</definedName>
    <definedName name="_63dt_14">#REF!</definedName>
    <definedName name="_646DRAFT_13">#REF!</definedName>
    <definedName name="_64DATA_5" localSheetId="0">#REF!</definedName>
    <definedName name="_64DATA_5">#REF!</definedName>
    <definedName name="_64dt_15" localSheetId="0">#REF!</definedName>
    <definedName name="_64dt_15">#REF!</definedName>
    <definedName name="_652DRAFT_14">#REF!</definedName>
    <definedName name="_658DRAFT_15">#REF!</definedName>
    <definedName name="_65dt_16" localSheetId="0">#REF!</definedName>
    <definedName name="_65dt_16">#REF!</definedName>
    <definedName name="_664DRAFT_16">#REF!</definedName>
    <definedName name="_66DATA_6" localSheetId="0">#REF!</definedName>
    <definedName name="_66DATA_6">#REF!</definedName>
    <definedName name="_66dt_2" localSheetId="0">#REF!</definedName>
    <definedName name="_66dt_2">#REF!</definedName>
    <definedName name="_67dt_3" localSheetId="0">#REF!</definedName>
    <definedName name="_67dt_3">#REF!</definedName>
    <definedName name="_681DRAFT_2">#REF!</definedName>
    <definedName name="_68DATA_7" localSheetId="0">#REF!</definedName>
    <definedName name="_68DATA_7">#REF!</definedName>
    <definedName name="_68dt_4" localSheetId="0">#REF!</definedName>
    <definedName name="_68dt_4">#REF!</definedName>
    <definedName name="_698DRAFT_3">#REF!</definedName>
    <definedName name="_69dt_5" localSheetId="0">#REF!</definedName>
    <definedName name="_69dt_5">#REF!</definedName>
    <definedName name="_7_Fill_12" localSheetId="0">#REF!</definedName>
    <definedName name="_7_Fill_12">#REF!</definedName>
    <definedName name="_7_Fill_15" localSheetId="0">#REF!</definedName>
    <definedName name="_7_Fill_15">#REF!</definedName>
    <definedName name="_70DATA_8" localSheetId="0">#REF!</definedName>
    <definedName name="_70DATA_8">#REF!</definedName>
    <definedName name="_70dt_6" localSheetId="0">#REF!</definedName>
    <definedName name="_70dt_6">#REF!</definedName>
    <definedName name="_715DRAFT_4">#REF!</definedName>
    <definedName name="_71dt_7" localSheetId="0">#REF!</definedName>
    <definedName name="_71dt_7">#REF!</definedName>
    <definedName name="_72DATA_9" localSheetId="0">#REF!</definedName>
    <definedName name="_72DATA_9">#REF!</definedName>
    <definedName name="_72dt_8" localSheetId="0">#REF!</definedName>
    <definedName name="_72dt_8">#REF!</definedName>
    <definedName name="_732DRAFT_5">#REF!</definedName>
    <definedName name="_73dt_9" localSheetId="0">#REF!</definedName>
    <definedName name="_73dt_9">#REF!</definedName>
    <definedName name="_74_Fill_13">#REF!</definedName>
    <definedName name="_749DRAFT_6">#REF!</definedName>
    <definedName name="_74DRAFT_1" localSheetId="0">#REF!</definedName>
    <definedName name="_74DRAFT_1">#REF!</definedName>
    <definedName name="_74dtdt_1" localSheetId="0">#REF!</definedName>
    <definedName name="_74dtdt_1">#REF!</definedName>
    <definedName name="_75dtdt_10" localSheetId="0">#REF!</definedName>
    <definedName name="_75dtdt_10">#REF!</definedName>
    <definedName name="_766DRAFT_7">#REF!</definedName>
    <definedName name="_76DRAFT_10" localSheetId="0">#REF!</definedName>
    <definedName name="_76DRAFT_10">#REF!</definedName>
    <definedName name="_76dtdt_11" localSheetId="0">#REF!</definedName>
    <definedName name="_76dtdt_11">#REF!</definedName>
    <definedName name="_77DRAFT_11" localSheetId="0">#REF!</definedName>
    <definedName name="_77DRAFT_11">#REF!</definedName>
    <definedName name="_77dtdt_12" localSheetId="0">#REF!</definedName>
    <definedName name="_77dtdt_12">#REF!</definedName>
    <definedName name="_783DRAFT_8">#REF!</definedName>
    <definedName name="_78dtdt_13" localSheetId="0">#REF!</definedName>
    <definedName name="_78dtdt_13">#REF!</definedName>
    <definedName name="_79DRAFT_12" localSheetId="0">#REF!</definedName>
    <definedName name="_79DRAFT_12">#REF!</definedName>
    <definedName name="_79dtdt_14" localSheetId="0">#REF!</definedName>
    <definedName name="_79dtdt_14">#REF!</definedName>
    <definedName name="_8_Fill_16" localSheetId="0">#REF!</definedName>
    <definedName name="_8_Fill_16">#REF!</definedName>
    <definedName name="_80_Fill_14">#REF!</definedName>
    <definedName name="_800DRAFT_9">#REF!</definedName>
    <definedName name="_80dtdt_15" localSheetId="0">#REF!</definedName>
    <definedName name="_80dtdt_15">#REF!</definedName>
    <definedName name="_817dt_1">#REF!</definedName>
    <definedName name="_81DRAFT_13" localSheetId="0">#REF!</definedName>
    <definedName name="_81DRAFT_13">#REF!</definedName>
    <definedName name="_81dtdt_16" localSheetId="0">#REF!</definedName>
    <definedName name="_81dtdt_16">#REF!</definedName>
    <definedName name="_82DRAFT_14" localSheetId="0">#REF!</definedName>
    <definedName name="_82DRAFT_14">#REF!</definedName>
    <definedName name="_82dtdt_2" localSheetId="0">#REF!</definedName>
    <definedName name="_82dtdt_2">#REF!</definedName>
    <definedName name="_834dt_10">#REF!</definedName>
    <definedName name="_83DRAFT_15" localSheetId="0">#REF!</definedName>
    <definedName name="_83DRAFT_15">#REF!</definedName>
    <definedName name="_83dtdt_3" localSheetId="0">#REF!</definedName>
    <definedName name="_83dtdt_3">#REF!</definedName>
    <definedName name="_840dt_11">#REF!</definedName>
    <definedName name="_84DRAFT_16" localSheetId="0">#REF!</definedName>
    <definedName name="_84DRAFT_16">#REF!</definedName>
    <definedName name="_84dtdt_4" localSheetId="0">#REF!</definedName>
    <definedName name="_84dtdt_4">#REF!</definedName>
    <definedName name="_857dt_12">#REF!</definedName>
    <definedName name="_85dtdt_5" localSheetId="0">#REF!</definedName>
    <definedName name="_85dtdt_5">#REF!</definedName>
    <definedName name="_86_Fill_15">#REF!</definedName>
    <definedName name="_86DRAFT_2" localSheetId="0">#REF!</definedName>
    <definedName name="_86DRAFT_2">#REF!</definedName>
    <definedName name="_86dtdt_6" localSheetId="0">#REF!</definedName>
    <definedName name="_86dtdt_6">#REF!</definedName>
    <definedName name="_874dt_13">#REF!</definedName>
    <definedName name="_87dtdt_7" localSheetId="0">#REF!</definedName>
    <definedName name="_87dtdt_7">#REF!</definedName>
    <definedName name="_880dt_14">#REF!</definedName>
    <definedName name="_886dt_15">#REF!</definedName>
    <definedName name="_88DRAFT_3" localSheetId="0">#REF!</definedName>
    <definedName name="_88DRAFT_3">#REF!</definedName>
    <definedName name="_88dtdt_8" localSheetId="0">#REF!</definedName>
    <definedName name="_88dtdt_8">#REF!</definedName>
    <definedName name="_892dt_16">#REF!</definedName>
    <definedName name="_89dtdt_9" localSheetId="0">#REF!</definedName>
    <definedName name="_89dtdt_9">#REF!</definedName>
    <definedName name="_9_Fill_13" localSheetId="0">#REF!</definedName>
    <definedName name="_9_Fill_13">#REF!</definedName>
    <definedName name="_9_Fill_2" localSheetId="0">#REF!</definedName>
    <definedName name="_9_Fill_2">#REF!</definedName>
    <definedName name="_909dt_2">#REF!</definedName>
    <definedName name="_90DRAFT_4" localSheetId="0">#REF!</definedName>
    <definedName name="_90DRAFT_4">#REF!</definedName>
    <definedName name="_90EXPORTOEXCELFORMAT_1" localSheetId="0">#REF!</definedName>
    <definedName name="_90EXPORTOEXCELFORMAT_1">#REF!</definedName>
    <definedName name="_91EXPORTOEXCELFORMAT_10" localSheetId="0">#REF!</definedName>
    <definedName name="_91EXPORTOEXCELFORMAT_10">#REF!</definedName>
    <definedName name="_92_Fill_16">#REF!</definedName>
    <definedName name="_926dt_3">#REF!</definedName>
    <definedName name="_92DRAFT_5" localSheetId="0">#REF!</definedName>
    <definedName name="_92DRAFT_5">#REF!</definedName>
    <definedName name="_92EXPORTOEXCELFORMAT_11" localSheetId="0">#REF!</definedName>
    <definedName name="_92EXPORTOEXCELFORMAT_11">#REF!</definedName>
    <definedName name="_93EXPORTOEXCELFORMAT_12" localSheetId="0">#REF!</definedName>
    <definedName name="_93EXPORTOEXCELFORMAT_12">#REF!</definedName>
    <definedName name="_943dt_4">#REF!</definedName>
    <definedName name="_94DRAFT_6" localSheetId="0">#REF!</definedName>
    <definedName name="_94DRAFT_6">#REF!</definedName>
    <definedName name="_94EXPORTOEXCELFORMAT_13" localSheetId="0">#REF!</definedName>
    <definedName name="_94EXPORTOEXCELFORMAT_13">#REF!</definedName>
    <definedName name="_95EXPORTOEXCELFORMAT_14" localSheetId="0">#REF!</definedName>
    <definedName name="_95EXPORTOEXCELFORMAT_14">#REF!</definedName>
    <definedName name="_960dt_5">#REF!</definedName>
    <definedName name="_96DRAFT_7" localSheetId="0">#REF!</definedName>
    <definedName name="_96DRAFT_7">#REF!</definedName>
    <definedName name="_96EXPORTOEXCELFORMAT_15" localSheetId="0">#REF!</definedName>
    <definedName name="_96EXPORTOEXCELFORMAT_15">#REF!</definedName>
    <definedName name="_977dt_6">#REF!</definedName>
    <definedName name="_97EXPORTOEXCELFORMAT_16" localSheetId="0">#REF!</definedName>
    <definedName name="_97EXPORTOEXCELFORMAT_16">#REF!</definedName>
    <definedName name="_98DRAFT_8" localSheetId="0">#REF!</definedName>
    <definedName name="_98DRAFT_8">#REF!</definedName>
    <definedName name="_98EXPORTOEXCELFORMAT_2" localSheetId="0">#REF!</definedName>
    <definedName name="_98EXPORTOEXCELFORMAT_2">#REF!</definedName>
    <definedName name="_994dt_7">#REF!</definedName>
    <definedName name="_99EXPORTOEXCELFORMAT_3" localSheetId="0">#REF!</definedName>
    <definedName name="_99EXPORTOEXCELFORMAT_3">#REF!</definedName>
    <definedName name="_Fill" localSheetId="0">#REF!</definedName>
    <definedName name="_Fill">#REF!</definedName>
    <definedName name="_Fill_1" localSheetId="0">#REF!</definedName>
    <definedName name="_Fill_1">#REF!</definedName>
    <definedName name="_Fill_10" localSheetId="0">#REF!</definedName>
    <definedName name="_Fill_10">#REF!</definedName>
    <definedName name="_Fill_11" localSheetId="0">#REF!</definedName>
    <definedName name="_Fill_11">#REF!</definedName>
    <definedName name="_Fill_12" localSheetId="0">#REF!</definedName>
    <definedName name="_Fill_12">#REF!</definedName>
    <definedName name="_Fill_13" localSheetId="0">#REF!</definedName>
    <definedName name="_Fill_13">#REF!</definedName>
    <definedName name="_Fill_14" localSheetId="0">#REF!</definedName>
    <definedName name="_Fill_14">#REF!</definedName>
    <definedName name="_Fill_15" localSheetId="0">#REF!</definedName>
    <definedName name="_Fill_15">#REF!</definedName>
    <definedName name="_Fill_16" localSheetId="0">#REF!</definedName>
    <definedName name="_Fill_16">#REF!</definedName>
    <definedName name="_Fill_2" localSheetId="0">#REF!</definedName>
    <definedName name="_Fill_2">#REF!</definedName>
    <definedName name="_Fill_3" localSheetId="0">#REF!</definedName>
    <definedName name="_Fill_3">#REF!</definedName>
    <definedName name="_Fill_4" localSheetId="0">#REF!</definedName>
    <definedName name="_Fill_4">#REF!</definedName>
    <definedName name="_Fill_5" localSheetId="0">#REF!</definedName>
    <definedName name="_Fill_5">#REF!</definedName>
    <definedName name="_Fill_6" localSheetId="0">#REF!</definedName>
    <definedName name="_Fill_6">#REF!</definedName>
    <definedName name="_Fill_7" localSheetId="0">#REF!</definedName>
    <definedName name="_Fill_7">#REF!</definedName>
    <definedName name="_Fill_8" localSheetId="0">#REF!</definedName>
    <definedName name="_Fill_8">#REF!</definedName>
    <definedName name="_Fill_9" localSheetId="0">#REF!</definedName>
    <definedName name="_Fill_9">#REF!</definedName>
    <definedName name="aù0" localSheetId="0">'[3]bang tien luong'!#REF!</definedName>
    <definedName name="aù0">'[3]bang tien luong'!#REF!</definedName>
    <definedName name="aù0_1" localSheetId="0">'[3]bang tien luong'!#REF!</definedName>
    <definedName name="aù0_1">'[3]bang tien luong'!#REF!</definedName>
    <definedName name="aù0_1_1">'[3]bang tien luong'!#REF!</definedName>
    <definedName name="aù0_2" localSheetId="0">'[3]bang tien luong'!#REF!</definedName>
    <definedName name="aù0_2">'[3]bang tien luong'!#REF!</definedName>
    <definedName name="aù0_3" localSheetId="0">'[3]bang tien luong'!#REF!</definedName>
    <definedName name="aù0_3">'[3]bang tien luong'!#REF!</definedName>
    <definedName name="aù0_4" localSheetId="0">'[3]bang tien luong'!#REF!</definedName>
    <definedName name="aù0_4">'[3]bang tien luong'!#REF!</definedName>
    <definedName name="aù0_5" localSheetId="0">'[3]bang tien luong'!#REF!</definedName>
    <definedName name="aù0_5">'[3]bang tien luong'!#REF!</definedName>
    <definedName name="aù0_6" localSheetId="0">'[3]bang tien luong'!#REF!</definedName>
    <definedName name="aù0_6">'[3]bang tien luong'!#REF!</definedName>
    <definedName name="aù0_7" localSheetId="0">'[3]bang tien luong'!#REF!</definedName>
    <definedName name="aù0_7">'[3]bang tien luong'!#REF!</definedName>
    <definedName name="aù0_8">'[3]bang tien luong'!#REF!</definedName>
    <definedName name="DATA" localSheetId="0">#REF!</definedName>
    <definedName name="DATA">#REF!</definedName>
    <definedName name="DATA_1" localSheetId="0">#REF!</definedName>
    <definedName name="DATA_1">#REF!</definedName>
    <definedName name="DATA_10" localSheetId="0">#REF!</definedName>
    <definedName name="DATA_10">#REF!</definedName>
    <definedName name="DATA_11" localSheetId="0">#REF!</definedName>
    <definedName name="DATA_11">#REF!</definedName>
    <definedName name="DATA_12" localSheetId="0">#REF!</definedName>
    <definedName name="DATA_12">#REF!</definedName>
    <definedName name="DATA_13" localSheetId="0">#REF!</definedName>
    <definedName name="DATA_13">#REF!</definedName>
    <definedName name="DATA_14" localSheetId="0">#REF!</definedName>
    <definedName name="DATA_14">#REF!</definedName>
    <definedName name="DATA_15" localSheetId="0">#REF!</definedName>
    <definedName name="DATA_15">#REF!</definedName>
    <definedName name="DATA_16" localSheetId="0">#REF!</definedName>
    <definedName name="DATA_16">#REF!</definedName>
    <definedName name="DATA_2" localSheetId="0">#REF!</definedName>
    <definedName name="DATA_2">#REF!</definedName>
    <definedName name="DATA_3" localSheetId="0">#REF!</definedName>
    <definedName name="DATA_3">#REF!</definedName>
    <definedName name="DATA_4" localSheetId="0">#REF!</definedName>
    <definedName name="DATA_4">#REF!</definedName>
    <definedName name="DATA_5" localSheetId="0">#REF!</definedName>
    <definedName name="DATA_5">#REF!</definedName>
    <definedName name="DATA_6" localSheetId="0">#REF!</definedName>
    <definedName name="DATA_6">#REF!</definedName>
    <definedName name="DATA_7" localSheetId="0">#REF!</definedName>
    <definedName name="DATA_7">#REF!</definedName>
    <definedName name="DATA_8" localSheetId="0">#REF!</definedName>
    <definedName name="DATA_8">#REF!</definedName>
    <definedName name="DATA_9" localSheetId="0">#REF!</definedName>
    <definedName name="DATA_9">#REF!</definedName>
    <definedName name="DRAFT" localSheetId="0">#REF!</definedName>
    <definedName name="DRAFT">#REF!</definedName>
    <definedName name="DRAFT_1" localSheetId="0">#REF!</definedName>
    <definedName name="DRAFT_1">#REF!</definedName>
    <definedName name="DRAFT_10" localSheetId="0">#REF!</definedName>
    <definedName name="DRAFT_10">#REF!</definedName>
    <definedName name="DRAFT_11" localSheetId="0">#REF!</definedName>
    <definedName name="DRAFT_11">#REF!</definedName>
    <definedName name="DRAFT_12" localSheetId="0">#REF!</definedName>
    <definedName name="DRAFT_12">#REF!</definedName>
    <definedName name="DRAFT_13" localSheetId="0">#REF!</definedName>
    <definedName name="DRAFT_13">#REF!</definedName>
    <definedName name="DRAFT_14" localSheetId="0">#REF!</definedName>
    <definedName name="DRAFT_14">#REF!</definedName>
    <definedName name="DRAFT_15" localSheetId="0">#REF!</definedName>
    <definedName name="DRAFT_15">#REF!</definedName>
    <definedName name="DRAFT_16" localSheetId="0">#REF!</definedName>
    <definedName name="DRAFT_16">#REF!</definedName>
    <definedName name="DRAFT_2" localSheetId="0">#REF!</definedName>
    <definedName name="DRAFT_2">#REF!</definedName>
    <definedName name="DRAFT_3" localSheetId="0">#REF!</definedName>
    <definedName name="DRAFT_3">#REF!</definedName>
    <definedName name="DRAFT_4" localSheetId="0">#REF!</definedName>
    <definedName name="DRAFT_4">#REF!</definedName>
    <definedName name="DRAFT_5" localSheetId="0">#REF!</definedName>
    <definedName name="DRAFT_5">#REF!</definedName>
    <definedName name="DRAFT_6" localSheetId="0">#REF!</definedName>
    <definedName name="DRAFT_6">#REF!</definedName>
    <definedName name="DRAFT_7" localSheetId="0">#REF!</definedName>
    <definedName name="DRAFT_7">#REF!</definedName>
    <definedName name="DRAFT_8" localSheetId="0">#REF!</definedName>
    <definedName name="DRAFT_8">#REF!</definedName>
    <definedName name="DRAFT_9" localSheetId="0">#REF!</definedName>
    <definedName name="DRAFT_9">#REF!</definedName>
    <definedName name="dt" localSheetId="0">#REF!</definedName>
    <definedName name="dt">#REF!</definedName>
    <definedName name="dt_1" localSheetId="0">#REF!</definedName>
    <definedName name="dt_1">#REF!</definedName>
    <definedName name="dt_10" localSheetId="0">#REF!</definedName>
    <definedName name="dt_10">#REF!</definedName>
    <definedName name="dt_11" localSheetId="0">#REF!</definedName>
    <definedName name="dt_11">#REF!</definedName>
    <definedName name="dt_12" localSheetId="0">#REF!</definedName>
    <definedName name="dt_12">#REF!</definedName>
    <definedName name="dt_13" localSheetId="0">#REF!</definedName>
    <definedName name="dt_13">#REF!</definedName>
    <definedName name="dt_14" localSheetId="0">#REF!</definedName>
    <definedName name="dt_14">#REF!</definedName>
    <definedName name="dt_15" localSheetId="0">#REF!</definedName>
    <definedName name="dt_15">#REF!</definedName>
    <definedName name="dt_16" localSheetId="0">#REF!</definedName>
    <definedName name="dt_16">#REF!</definedName>
    <definedName name="dt_2" localSheetId="0">#REF!</definedName>
    <definedName name="dt_2">#REF!</definedName>
    <definedName name="dt_3" localSheetId="0">#REF!</definedName>
    <definedName name="dt_3">#REF!</definedName>
    <definedName name="dt_4" localSheetId="0">#REF!</definedName>
    <definedName name="dt_4">#REF!</definedName>
    <definedName name="dt_5" localSheetId="0">#REF!</definedName>
    <definedName name="dt_5">#REF!</definedName>
    <definedName name="dt_6" localSheetId="0">#REF!</definedName>
    <definedName name="dt_6">#REF!</definedName>
    <definedName name="dt_7" localSheetId="0">#REF!</definedName>
    <definedName name="dt_7">#REF!</definedName>
    <definedName name="dt_8" localSheetId="0">#REF!</definedName>
    <definedName name="dt_8">#REF!</definedName>
    <definedName name="dt_9" localSheetId="0">#REF!</definedName>
    <definedName name="dt_9">#REF!</definedName>
    <definedName name="dtdt" localSheetId="0">#REF!</definedName>
    <definedName name="dtdt">#REF!</definedName>
    <definedName name="dtdt_1" localSheetId="0">#REF!</definedName>
    <definedName name="dtdt_1">#REF!</definedName>
    <definedName name="dtdt_10" localSheetId="0">#REF!</definedName>
    <definedName name="dtdt_10">#REF!</definedName>
    <definedName name="dtdt_11" localSheetId="0">#REF!</definedName>
    <definedName name="dtdt_11">#REF!</definedName>
    <definedName name="dtdt_12" localSheetId="0">#REF!</definedName>
    <definedName name="dtdt_12">#REF!</definedName>
    <definedName name="dtdt_13" localSheetId="0">#REF!</definedName>
    <definedName name="dtdt_13">#REF!</definedName>
    <definedName name="dtdt_14" localSheetId="0">#REF!</definedName>
    <definedName name="dtdt_14">#REF!</definedName>
    <definedName name="dtdt_15" localSheetId="0">#REF!</definedName>
    <definedName name="dtdt_15">#REF!</definedName>
    <definedName name="dtdt_16" localSheetId="0">#REF!</definedName>
    <definedName name="dtdt_16">#REF!</definedName>
    <definedName name="dtdt_2" localSheetId="0">#REF!</definedName>
    <definedName name="dtdt_2">#REF!</definedName>
    <definedName name="dtdt_3" localSheetId="0">#REF!</definedName>
    <definedName name="dtdt_3">#REF!</definedName>
    <definedName name="dtdt_4" localSheetId="0">#REF!</definedName>
    <definedName name="dtdt_4">#REF!</definedName>
    <definedName name="dtdt_5" localSheetId="0">#REF!</definedName>
    <definedName name="dtdt_5">#REF!</definedName>
    <definedName name="dtdt_6" localSheetId="0">#REF!</definedName>
    <definedName name="dtdt_6">#REF!</definedName>
    <definedName name="dtdt_7" localSheetId="0">#REF!</definedName>
    <definedName name="dtdt_7">#REF!</definedName>
    <definedName name="dtdt_8" localSheetId="0">#REF!</definedName>
    <definedName name="dtdt_8">#REF!</definedName>
    <definedName name="dtdt_9" localSheetId="0">#REF!</definedName>
    <definedName name="dtdt_9">#REF!</definedName>
    <definedName name="EXPORTOEXCELFORMAT" localSheetId="0">#REF!</definedName>
    <definedName name="EXPORTOEXCELFORMAT">#REF!</definedName>
    <definedName name="EXPORTOEXCELFORMAT_1" localSheetId="0">#REF!</definedName>
    <definedName name="EXPORTOEXCELFORMAT_1">#REF!</definedName>
    <definedName name="EXPORTOEXCELFORMAT_10" localSheetId="0">#REF!</definedName>
    <definedName name="EXPORTOEXCELFORMAT_10">#REF!</definedName>
    <definedName name="EXPORTOEXCELFORMAT_11" localSheetId="0">#REF!</definedName>
    <definedName name="EXPORTOEXCELFORMAT_11">#REF!</definedName>
    <definedName name="EXPORTOEXCELFORMAT_12" localSheetId="0">#REF!</definedName>
    <definedName name="EXPORTOEXCELFORMAT_12">#REF!</definedName>
    <definedName name="EXPORTOEXCELFORMAT_13" localSheetId="0">#REF!</definedName>
    <definedName name="EXPORTOEXCELFORMAT_13">#REF!</definedName>
    <definedName name="EXPORTOEXCELFORMAT_14" localSheetId="0">#REF!</definedName>
    <definedName name="EXPORTOEXCELFORMAT_14">#REF!</definedName>
    <definedName name="EXPORTOEXCELFORMAT_15" localSheetId="0">#REF!</definedName>
    <definedName name="EXPORTOEXCELFORMAT_15">#REF!</definedName>
    <definedName name="EXPORTOEXCELFORMAT_16" localSheetId="0">#REF!</definedName>
    <definedName name="EXPORTOEXCELFORMAT_16">#REF!</definedName>
    <definedName name="EXPORTOEXCELFORMAT_2" localSheetId="0">#REF!</definedName>
    <definedName name="EXPORTOEXCELFORMAT_2">#REF!</definedName>
    <definedName name="EXPORTOEXCELFORMAT_3" localSheetId="0">#REF!</definedName>
    <definedName name="EXPORTOEXCELFORMAT_3">#REF!</definedName>
    <definedName name="EXPORTOEXCELFORMAT_4" localSheetId="0">#REF!</definedName>
    <definedName name="EXPORTOEXCELFORMAT_4">#REF!</definedName>
    <definedName name="EXPORTOEXCELFORMAT_5" localSheetId="0">#REF!</definedName>
    <definedName name="EXPORTOEXCELFORMAT_5">#REF!</definedName>
    <definedName name="EXPORTOEXCELFORMAT_6" localSheetId="0">#REF!</definedName>
    <definedName name="EXPORTOEXCELFORMAT_6">#REF!</definedName>
    <definedName name="EXPORTOEXCELFORMAT_7" localSheetId="0">#REF!</definedName>
    <definedName name="EXPORTOEXCELFORMAT_7">#REF!</definedName>
    <definedName name="EXPORTOEXCELFORMAT_8" localSheetId="0">#REF!</definedName>
    <definedName name="EXPORTOEXCELFORMAT_8">#REF!</definedName>
    <definedName name="EXPORTOEXCELFORMAT_9" localSheetId="0">#REF!</definedName>
    <definedName name="EXPORTOEXCELFORMAT_9">#REF!</definedName>
    <definedName name="TG" localSheetId="0">#REF!</definedName>
    <definedName name="TG">#REF!</definedName>
    <definedName name="TG_1" localSheetId="0">#REF!</definedName>
    <definedName name="TG_1">#REF!</definedName>
    <definedName name="TG_10" localSheetId="0">#REF!</definedName>
    <definedName name="TG_10">#REF!</definedName>
    <definedName name="TG_11" localSheetId="0">#REF!</definedName>
    <definedName name="TG_11">#REF!</definedName>
    <definedName name="TG_12" localSheetId="0">#REF!</definedName>
    <definedName name="TG_12">#REF!</definedName>
    <definedName name="TG_13" localSheetId="0">#REF!</definedName>
    <definedName name="TG_13">#REF!</definedName>
    <definedName name="TG_14" localSheetId="0">#REF!</definedName>
    <definedName name="TG_14">#REF!</definedName>
    <definedName name="TG_15" localSheetId="0">#REF!</definedName>
    <definedName name="TG_15">#REF!</definedName>
    <definedName name="TG_16" localSheetId="0">#REF!</definedName>
    <definedName name="TG_16">#REF!</definedName>
    <definedName name="TG_2" localSheetId="0">#REF!</definedName>
    <definedName name="TG_2">#REF!</definedName>
    <definedName name="TG_3" localSheetId="0">#REF!</definedName>
    <definedName name="TG_3">#REF!</definedName>
    <definedName name="TG_4" localSheetId="0">#REF!</definedName>
    <definedName name="TG_4">#REF!</definedName>
    <definedName name="TG_5" localSheetId="0">#REF!</definedName>
    <definedName name="TG_5">#REF!</definedName>
    <definedName name="TG_6" localSheetId="0">#REF!</definedName>
    <definedName name="TG_6">#REF!</definedName>
    <definedName name="TG_7" localSheetId="0">#REF!</definedName>
    <definedName name="TG_7">#REF!</definedName>
    <definedName name="TG_8" localSheetId="0">#REF!</definedName>
    <definedName name="TG_8">#REF!</definedName>
    <definedName name="TG_9" localSheetId="0">#REF!</definedName>
    <definedName name="TG_9">#REF!</definedName>
  </definedNames>
  <calcPr fullCalcOnLoad="1"/>
</workbook>
</file>

<file path=xl/comments1.xml><?xml version="1.0" encoding="utf-8"?>
<comments xmlns="http://schemas.openxmlformats.org/spreadsheetml/2006/main">
  <authors>
    <author>Jackie Sut</author>
    <author>COMPUTER</author>
    <author>Admin</author>
  </authors>
  <commentList>
    <comment ref="K9" authorId="0">
      <text>
        <r>
          <rPr>
            <b/>
            <sz val="8"/>
            <rFont val="Tahoma"/>
            <family val="2"/>
          </rPr>
          <t>Jackie Sut:</t>
        </r>
        <r>
          <rPr>
            <sz val="8"/>
            <rFont val="Tahoma"/>
            <family val="2"/>
          </rPr>
          <t xml:space="preserve">
SANTOS</t>
        </r>
      </text>
    </comment>
    <comment ref="L9" authorId="1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BUENOS AIRES, ARGENTINA</t>
        </r>
      </text>
    </comment>
    <comment ref="M9" authorId="1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MONTEVIDEO,
BUENOS AIRES, ARGENTINA</t>
        </r>
      </text>
    </comment>
    <comment ref="N9" authorId="0">
      <text>
        <r>
          <rPr>
            <b/>
            <sz val="8"/>
            <rFont val="Tahoma"/>
            <family val="2"/>
          </rPr>
          <t>Jackie Sut:</t>
        </r>
        <r>
          <rPr>
            <sz val="8"/>
            <rFont val="Tahoma"/>
            <family val="2"/>
          </rPr>
          <t xml:space="preserve">
MANZANILLO, MEXICO
</t>
        </r>
      </text>
    </comment>
    <comment ref="O9" authorId="2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VALPARAISO</t>
        </r>
      </text>
    </comment>
    <comment ref="Q9" authorId="0">
      <text>
        <r>
          <rPr>
            <b/>
            <sz val="8"/>
            <rFont val="Tahoma"/>
            <family val="2"/>
          </rPr>
          <t>Jackie Sut:</t>
        </r>
        <r>
          <rPr>
            <sz val="8"/>
            <rFont val="Tahoma"/>
            <family val="2"/>
          </rPr>
          <t xml:space="preserve">
COLONE FREE ZONE</t>
        </r>
      </text>
    </comment>
    <comment ref="R9" authorId="0">
      <text>
        <r>
          <rPr>
            <b/>
            <sz val="8"/>
            <rFont val="Tahoma"/>
            <family val="2"/>
          </rPr>
          <t>Jackie Sut:</t>
        </r>
        <r>
          <rPr>
            <sz val="8"/>
            <rFont val="Tahoma"/>
            <family val="2"/>
          </rPr>
          <t xml:space="preserve">
MANZANILLO, PANAMA</t>
        </r>
      </text>
    </comment>
    <comment ref="S9" authorId="1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BUENAVENTURA, COLOMBIA
</t>
        </r>
      </text>
    </comment>
    <comment ref="T9" authorId="1">
      <text>
        <r>
          <rPr>
            <b/>
            <sz val="8"/>
            <rFont val="Tahoma"/>
            <family val="2"/>
          </rPr>
          <t>CALLAO, PERU</t>
        </r>
      </text>
    </comment>
  </commentList>
</comments>
</file>

<file path=xl/sharedStrings.xml><?xml version="1.0" encoding="utf-8"?>
<sst xmlns="http://schemas.openxmlformats.org/spreadsheetml/2006/main" count="558" uniqueCount="67">
  <si>
    <t>LCL SCHEDULE EX HAIPHONG - LATIN AMERICA ( VIA BUSAN)</t>
  </si>
  <si>
    <t>FEEDER</t>
  </si>
  <si>
    <t>VOY.</t>
  </si>
  <si>
    <t>ETD HPH</t>
  </si>
  <si>
    <t>ETA BUS</t>
  </si>
  <si>
    <t>CONNECTING VESSEL</t>
  </si>
  <si>
    <t>ETD  BUSAN</t>
  </si>
  <si>
    <t>ETA SSZ</t>
  </si>
  <si>
    <t>ETA B'AIRES</t>
  </si>
  <si>
    <t>ETA MVD</t>
  </si>
  <si>
    <t>ETA ZLO</t>
  </si>
  <si>
    <t>ETA VAP</t>
  </si>
  <si>
    <t>ETA CALLAO</t>
  </si>
  <si>
    <t>ETA CFZ</t>
  </si>
  <si>
    <t>ETA MNZ</t>
  </si>
  <si>
    <t>ETA BVT</t>
  </si>
  <si>
    <t>ETA CLA</t>
  </si>
  <si>
    <t>ETA SJO</t>
  </si>
  <si>
    <t>ETA
GUA/SAL/SJO</t>
  </si>
  <si>
    <t>LINE</t>
  </si>
  <si>
    <t>FESCO TRADER</t>
  </si>
  <si>
    <t>N</t>
  </si>
  <si>
    <t xml:space="preserve">CAPE ARTEMISIO </t>
  </si>
  <si>
    <t>W</t>
  </si>
  <si>
    <t>CMA CGM JACQUES JOSEPH</t>
  </si>
  <si>
    <t>0PP0FE4MA</t>
  </si>
  <si>
    <t>NYK LEO</t>
  </si>
  <si>
    <t>E</t>
  </si>
  <si>
    <t>MOL MAESTRO</t>
  </si>
  <si>
    <t xml:space="preserve">HSL AQUA </t>
  </si>
  <si>
    <t>LLOYD DON GIOVANNI</t>
  </si>
  <si>
    <t>CAPE PIONEER</t>
  </si>
  <si>
    <t>MOL MODERN</t>
  </si>
  <si>
    <t xml:space="preserve">ROTTERDAM </t>
  </si>
  <si>
    <t>2013E</t>
  </si>
  <si>
    <t xml:space="preserve">COYHAIQUE </t>
  </si>
  <si>
    <t>2014E</t>
  </si>
  <si>
    <t xml:space="preserve">SINOKOR HONGKONG </t>
  </si>
  <si>
    <t>CAUQUENES</t>
  </si>
  <si>
    <t>2015E</t>
  </si>
  <si>
    <t xml:space="preserve">CORCOVADO </t>
  </si>
  <si>
    <t>2016E</t>
  </si>
  <si>
    <t xml:space="preserve">MOL BELIEF </t>
  </si>
  <si>
    <t>017E</t>
  </si>
  <si>
    <t xml:space="preserve">COPIAPO </t>
  </si>
  <si>
    <t>2018E</t>
  </si>
  <si>
    <t xml:space="preserve"> HEUNG-A AKITA</t>
  </si>
  <si>
    <t>HMM BLESSING 010E</t>
  </si>
  <si>
    <t>CAUTIN 2022E</t>
  </si>
  <si>
    <t>MOL BENEFACTOR 2023E</t>
  </si>
  <si>
    <t>COCHRANE 2024E</t>
  </si>
  <si>
    <t xml:space="preserve">HEUNG-A AKITA </t>
  </si>
  <si>
    <t>COPIAPO 2040E</t>
  </si>
  <si>
    <t xml:space="preserve"> HONGKONG VOYAGER </t>
  </si>
  <si>
    <t xml:space="preserve">PRIDE PACIFIC </t>
  </si>
  <si>
    <t>MOL BEYOND 2041E</t>
  </si>
  <si>
    <t>SINOKOR HONGKONG</t>
  </si>
  <si>
    <t>MOL BENEFACTOR 2042E</t>
  </si>
  <si>
    <t>HMM BLESSING 012E</t>
  </si>
  <si>
    <t>*Above Sailing Schedule is subject to change with or without prior notice</t>
  </si>
  <si>
    <t>For further information and booking, please contact:</t>
  </si>
  <si>
    <t>MS NINH (0902 034243)</t>
  </si>
  <si>
    <t>MS THAM (0988 098656)</t>
  </si>
  <si>
    <t>MS HONG (0965 596296)</t>
  </si>
  <si>
    <t>SM TOKYO</t>
  </si>
  <si>
    <t xml:space="preserve">PEGASUS PETA </t>
  </si>
  <si>
    <t>PRIDE PACIFIC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</si>
</sst>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"/>
    <numFmt numFmtId="165" formatCode="[$-409]d\-mmm;@"/>
    <numFmt numFmtId="166" formatCode="&quot;00&quot;00"/>
    <numFmt numFmtId="167" formatCode="0000"/>
    <numFmt numFmtId="168" formatCode="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6"/>
      <name val="Arial"/>
      <family val="2"/>
    </font>
    <font>
      <sz val="26"/>
      <color indexed="10"/>
      <name val=".VnCooperH"/>
      <family val="2"/>
    </font>
    <font>
      <sz val="27"/>
      <color indexed="10"/>
      <name val=".VnCooperH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Helv"/>
      <family val="0"/>
    </font>
    <font>
      <b/>
      <sz val="12"/>
      <color indexed="14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61"/>
      <name val="Times New Roman"/>
      <family val="1"/>
    </font>
    <font>
      <sz val="12"/>
      <name val="VNI-Times"/>
      <family val="0"/>
    </font>
    <font>
      <sz val="12"/>
      <color indexed="55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18"/>
      </left>
      <right style="medium">
        <color indexed="18"/>
      </right>
      <top/>
      <bottom style="hair">
        <color indexed="18"/>
      </bottom>
    </border>
    <border>
      <left style="medium">
        <color indexed="18"/>
      </left>
      <right style="medium">
        <color indexed="18"/>
      </right>
      <top style="medium"/>
      <bottom style="hair">
        <color indexed="18"/>
      </bottom>
    </border>
    <border>
      <left style="medium">
        <color indexed="18"/>
      </left>
      <right/>
      <top/>
      <bottom style="hair">
        <color indexed="18"/>
      </bottom>
    </border>
    <border>
      <left/>
      <right style="medium">
        <color indexed="18"/>
      </right>
      <top style="medium"/>
      <bottom/>
    </border>
    <border>
      <left style="medium">
        <color indexed="18"/>
      </left>
      <right style="medium">
        <color indexed="18"/>
      </right>
      <top style="hair">
        <color indexed="18"/>
      </top>
      <bottom/>
    </border>
    <border>
      <left style="medium">
        <color indexed="18"/>
      </left>
      <right/>
      <top style="hair">
        <color indexed="18"/>
      </top>
      <bottom/>
    </border>
    <border>
      <left/>
      <right style="medium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medium">
        <color indexed="18"/>
      </right>
      <top style="hair">
        <color indexed="18"/>
      </top>
      <bottom style="medium"/>
    </border>
    <border>
      <left style="medium">
        <color indexed="18"/>
      </left>
      <right/>
      <top style="hair">
        <color indexed="18"/>
      </top>
      <bottom style="medium"/>
    </border>
    <border>
      <left/>
      <right style="medium">
        <color indexed="18"/>
      </right>
      <top style="hair">
        <color indexed="18"/>
      </top>
      <bottom style="medium"/>
    </border>
    <border>
      <left style="medium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medium">
        <color indexed="18"/>
      </left>
      <right style="medium"/>
      <top style="hair">
        <color indexed="18"/>
      </top>
      <bottom style="medium"/>
    </border>
    <border>
      <left style="medium"/>
      <right style="medium">
        <color indexed="18"/>
      </right>
      <top style="hair">
        <color indexed="18"/>
      </top>
      <bottom style="medium"/>
    </border>
    <border>
      <left/>
      <right/>
      <top style="medium"/>
      <bottom/>
    </border>
    <border>
      <left/>
      <right style="medium">
        <color indexed="18"/>
      </right>
      <top/>
      <bottom style="hair">
        <color indexed="1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33" borderId="0" xfId="58" applyFill="1">
      <alignment/>
      <protection/>
    </xf>
    <xf numFmtId="0" fontId="2" fillId="33" borderId="0" xfId="58" applyFill="1" applyAlignment="1">
      <alignment horizontal="center"/>
      <protection/>
    </xf>
    <xf numFmtId="0" fontId="2" fillId="33" borderId="0" xfId="58" applyFill="1" applyAlignment="1">
      <alignment horizontal="right"/>
      <protection/>
    </xf>
    <xf numFmtId="0" fontId="2" fillId="33" borderId="0" xfId="58" applyFill="1" applyAlignment="1">
      <alignment horizontal="left"/>
      <protection/>
    </xf>
    <xf numFmtId="0" fontId="3" fillId="33" borderId="0" xfId="58" applyFont="1" applyFill="1" applyAlignment="1">
      <alignment horizontal="right"/>
      <protection/>
    </xf>
    <xf numFmtId="0" fontId="3" fillId="33" borderId="0" xfId="58" applyFont="1" applyFill="1" applyAlignment="1">
      <alignment horizontal="left"/>
      <protection/>
    </xf>
    <xf numFmtId="164" fontId="4" fillId="33" borderId="0" xfId="60" applyNumberFormat="1" applyFont="1" applyFill="1" applyBorder="1" applyAlignment="1">
      <alignment/>
      <protection/>
    </xf>
    <xf numFmtId="164" fontId="5" fillId="33" borderId="0" xfId="58" applyNumberFormat="1" applyFont="1" applyFill="1" applyBorder="1" applyAlignment="1">
      <alignment/>
      <protection/>
    </xf>
    <xf numFmtId="164" fontId="2" fillId="33" borderId="0" xfId="58" applyNumberFormat="1" applyFill="1" applyAlignment="1">
      <alignment horizontal="center"/>
      <protection/>
    </xf>
    <xf numFmtId="164" fontId="5" fillId="33" borderId="0" xfId="58" applyNumberFormat="1" applyFont="1" applyFill="1" applyBorder="1" applyAlignment="1">
      <alignment horizontal="right"/>
      <protection/>
    </xf>
    <xf numFmtId="164" fontId="5" fillId="33" borderId="0" xfId="58" applyNumberFormat="1" applyFont="1" applyFill="1" applyBorder="1" applyAlignment="1">
      <alignment horizontal="left"/>
      <protection/>
    </xf>
    <xf numFmtId="164" fontId="5" fillId="33" borderId="0" xfId="58" applyNumberFormat="1" applyFont="1" applyFill="1" applyBorder="1" applyAlignment="1">
      <alignment horizontal="center"/>
      <protection/>
    </xf>
    <xf numFmtId="16" fontId="6" fillId="34" borderId="10" xfId="56" applyNumberFormat="1" applyFont="1" applyFill="1" applyBorder="1" applyAlignment="1">
      <alignment horizontal="center" vertical="center" wrapText="1"/>
      <protection/>
    </xf>
    <xf numFmtId="16" fontId="6" fillId="34" borderId="11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0" fontId="8" fillId="35" borderId="0" xfId="57" applyFont="1" applyFill="1" applyAlignment="1">
      <alignment horizontal="center" vertical="center"/>
      <protection/>
    </xf>
    <xf numFmtId="166" fontId="9" fillId="35" borderId="12" xfId="57" applyNumberFormat="1" applyFont="1" applyFill="1" applyBorder="1" applyAlignment="1">
      <alignment/>
      <protection/>
    </xf>
    <xf numFmtId="167" fontId="9" fillId="35" borderId="12" xfId="57" applyNumberFormat="1" applyFont="1" applyFill="1" applyBorder="1" applyAlignment="1">
      <alignment horizontal="right"/>
      <protection/>
    </xf>
    <xf numFmtId="16" fontId="9" fillId="35" borderId="12" xfId="57" applyNumberFormat="1" applyFont="1" applyFill="1" applyBorder="1" applyAlignment="1">
      <alignment horizontal="center"/>
      <protection/>
    </xf>
    <xf numFmtId="16" fontId="10" fillId="35" borderId="13" xfId="57" applyNumberFormat="1" applyFont="1" applyFill="1" applyBorder="1" applyAlignment="1">
      <alignment horizontal="center"/>
      <protection/>
    </xf>
    <xf numFmtId="16" fontId="10" fillId="35" borderId="12" xfId="57" applyNumberFormat="1" applyFont="1" applyFill="1" applyBorder="1" applyAlignment="1">
      <alignment horizontal="center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0" fontId="11" fillId="0" borderId="14" xfId="57" applyFont="1" applyFill="1" applyBorder="1" applyAlignment="1" quotePrefix="1">
      <alignment horizontal="right" vertical="center" wrapText="1"/>
      <protection/>
    </xf>
    <xf numFmtId="0" fontId="11" fillId="0" borderId="15" xfId="57" applyFont="1" applyFill="1" applyBorder="1" applyAlignment="1">
      <alignment horizontal="left" vertical="center" wrapText="1"/>
      <protection/>
    </xf>
    <xf numFmtId="16" fontId="11" fillId="35" borderId="12" xfId="57" applyNumberFormat="1" applyFont="1" applyFill="1" applyBorder="1" applyAlignment="1">
      <alignment horizontal="center"/>
      <protection/>
    </xf>
    <xf numFmtId="16" fontId="11" fillId="0" borderId="12" xfId="57" applyNumberFormat="1" applyFont="1" applyFill="1" applyBorder="1" applyAlignment="1">
      <alignment horizontal="center"/>
      <protection/>
    </xf>
    <xf numFmtId="16" fontId="11" fillId="0" borderId="13" xfId="57" applyNumberFormat="1" applyFont="1" applyFill="1" applyBorder="1" applyAlignment="1">
      <alignment horizontal="center"/>
      <protection/>
    </xf>
    <xf numFmtId="16" fontId="11" fillId="35" borderId="13" xfId="57" applyNumberFormat="1" applyFont="1" applyFill="1" applyBorder="1" applyAlignment="1">
      <alignment horizontal="center"/>
      <protection/>
    </xf>
    <xf numFmtId="0" fontId="12" fillId="35" borderId="0" xfId="57" applyFont="1" applyFill="1" applyAlignment="1">
      <alignment/>
      <protection/>
    </xf>
    <xf numFmtId="0" fontId="9" fillId="35" borderId="16" xfId="57" applyFont="1" applyFill="1" applyBorder="1" applyAlignment="1" quotePrefix="1">
      <alignment/>
      <protection/>
    </xf>
    <xf numFmtId="166" fontId="9" fillId="35" borderId="16" xfId="57" applyNumberFormat="1" applyFont="1" applyFill="1" applyBorder="1" applyAlignment="1">
      <alignment horizontal="right"/>
      <protection/>
    </xf>
    <xf numFmtId="16" fontId="9" fillId="36" borderId="16" xfId="57" applyNumberFormat="1" applyFont="1" applyFill="1" applyBorder="1" applyAlignment="1">
      <alignment horizontal="center"/>
      <protection/>
    </xf>
    <xf numFmtId="16" fontId="10" fillId="36" borderId="16" xfId="57" applyNumberFormat="1" applyFont="1" applyFill="1" applyBorder="1" applyAlignment="1">
      <alignment horizontal="center"/>
      <protection/>
    </xf>
    <xf numFmtId="0" fontId="13" fillId="0" borderId="16" xfId="57" applyFont="1" applyFill="1" applyBorder="1" applyAlignment="1">
      <alignment horizontal="center" vertical="center" wrapText="1"/>
      <protection/>
    </xf>
    <xf numFmtId="16" fontId="13" fillId="35" borderId="16" xfId="57" applyNumberFormat="1" applyFont="1" applyFill="1" applyBorder="1" applyAlignment="1">
      <alignment horizontal="center"/>
      <protection/>
    </xf>
    <xf numFmtId="16" fontId="13" fillId="0" borderId="16" xfId="57" applyNumberFormat="1" applyFont="1" applyFill="1" applyBorder="1" applyAlignment="1">
      <alignment horizontal="center"/>
      <protection/>
    </xf>
    <xf numFmtId="0" fontId="14" fillId="0" borderId="16" xfId="57" applyFont="1" applyFill="1" applyBorder="1" applyAlignment="1">
      <alignment horizontal="center" vertical="center" wrapText="1"/>
      <protection/>
    </xf>
    <xf numFmtId="0" fontId="14" fillId="0" borderId="17" xfId="57" applyFont="1" applyFill="1" applyBorder="1" applyAlignment="1" quotePrefix="1">
      <alignment horizontal="right" vertical="center" wrapText="1"/>
      <protection/>
    </xf>
    <xf numFmtId="0" fontId="14" fillId="0" borderId="18" xfId="57" applyFont="1" applyFill="1" applyBorder="1" applyAlignment="1">
      <alignment horizontal="left" vertical="center" wrapText="1"/>
      <protection/>
    </xf>
    <xf numFmtId="16" fontId="14" fillId="35" borderId="16" xfId="57" applyNumberFormat="1" applyFont="1" applyFill="1" applyBorder="1" applyAlignment="1">
      <alignment horizontal="center"/>
      <protection/>
    </xf>
    <xf numFmtId="16" fontId="14" fillId="0" borderId="16" xfId="57" applyNumberFormat="1" applyFont="1" applyFill="1" applyBorder="1" applyAlignment="1">
      <alignment horizontal="center"/>
      <protection/>
    </xf>
    <xf numFmtId="0" fontId="9" fillId="35" borderId="19" xfId="57" applyFont="1" applyFill="1" applyBorder="1" applyAlignment="1" quotePrefix="1">
      <alignment/>
      <protection/>
    </xf>
    <xf numFmtId="166" fontId="9" fillId="35" borderId="19" xfId="57" applyNumberFormat="1" applyFont="1" applyFill="1" applyBorder="1" applyAlignment="1">
      <alignment horizontal="right"/>
      <protection/>
    </xf>
    <xf numFmtId="16" fontId="9" fillId="35" borderId="19" xfId="57" applyNumberFormat="1" applyFont="1" applyFill="1" applyBorder="1" applyAlignment="1">
      <alignment horizontal="center"/>
      <protection/>
    </xf>
    <xf numFmtId="0" fontId="9" fillId="35" borderId="19" xfId="57" applyFont="1" applyFill="1" applyBorder="1" applyAlignment="1">
      <alignment horizontal="center"/>
      <protection/>
    </xf>
    <xf numFmtId="16" fontId="10" fillId="35" borderId="19" xfId="57" applyNumberFormat="1" applyFont="1" applyFill="1" applyBorder="1" applyAlignment="1">
      <alignment horizontal="center"/>
      <protection/>
    </xf>
    <xf numFmtId="0" fontId="15" fillId="0" borderId="19" xfId="57" applyFont="1" applyFill="1" applyBorder="1" applyAlignment="1">
      <alignment horizontal="center" vertical="center" wrapText="1"/>
      <protection/>
    </xf>
    <xf numFmtId="168" fontId="15" fillId="0" borderId="20" xfId="57" applyNumberFormat="1" applyFont="1" applyFill="1" applyBorder="1" applyAlignment="1" quotePrefix="1">
      <alignment horizontal="right" vertical="center" wrapText="1"/>
      <protection/>
    </xf>
    <xf numFmtId="0" fontId="15" fillId="0" borderId="21" xfId="57" applyFont="1" applyFill="1" applyBorder="1" applyAlignment="1">
      <alignment horizontal="left" vertical="center" wrapText="1"/>
      <protection/>
    </xf>
    <xf numFmtId="16" fontId="15" fillId="35" borderId="19" xfId="57" applyNumberFormat="1" applyFont="1" applyFill="1" applyBorder="1" applyAlignment="1">
      <alignment horizontal="center"/>
      <protection/>
    </xf>
    <xf numFmtId="16" fontId="15" fillId="0" borderId="19" xfId="57" applyNumberFormat="1" applyFont="1" applyFill="1" applyBorder="1" applyAlignment="1">
      <alignment horizontal="center"/>
      <protection/>
    </xf>
    <xf numFmtId="16" fontId="15" fillId="0" borderId="22" xfId="57" applyNumberFormat="1" applyFont="1" applyFill="1" applyBorder="1" applyAlignment="1">
      <alignment horizontal="center"/>
      <protection/>
    </xf>
    <xf numFmtId="16" fontId="16" fillId="0" borderId="22" xfId="57" applyNumberFormat="1" applyFont="1" applyFill="1" applyBorder="1" applyAlignment="1">
      <alignment horizontal="center"/>
      <protection/>
    </xf>
    <xf numFmtId="16" fontId="15" fillId="35" borderId="22" xfId="57" applyNumberFormat="1" applyFont="1" applyFill="1" applyBorder="1" applyAlignment="1">
      <alignment horizontal="center"/>
      <protection/>
    </xf>
    <xf numFmtId="166" fontId="11" fillId="35" borderId="13" xfId="57" applyNumberFormat="1" applyFont="1" applyFill="1" applyBorder="1" applyAlignment="1">
      <alignment/>
      <protection/>
    </xf>
    <xf numFmtId="167" fontId="57" fillId="35" borderId="12" xfId="57" applyNumberFormat="1" applyFont="1" applyFill="1" applyBorder="1" applyAlignment="1">
      <alignment horizontal="right"/>
      <protection/>
    </xf>
    <xf numFmtId="0" fontId="11" fillId="35" borderId="12" xfId="57" applyFont="1" applyFill="1" applyBorder="1" applyAlignment="1">
      <alignment horizontal="center"/>
      <protection/>
    </xf>
    <xf numFmtId="0" fontId="11" fillId="35" borderId="16" xfId="57" applyFont="1" applyFill="1" applyBorder="1" applyAlignment="1">
      <alignment/>
      <protection/>
    </xf>
    <xf numFmtId="166" fontId="9" fillId="35" borderId="16" xfId="57" applyNumberFormat="1" applyFont="1" applyFill="1" applyBorder="1" applyAlignment="1" quotePrefix="1">
      <alignment horizontal="right"/>
      <protection/>
    </xf>
    <xf numFmtId="0" fontId="9" fillId="35" borderId="16" xfId="57" applyFont="1" applyFill="1" applyBorder="1" applyAlignment="1">
      <alignment horizontal="center"/>
      <protection/>
    </xf>
    <xf numFmtId="0" fontId="11" fillId="35" borderId="19" xfId="57" applyFont="1" applyFill="1" applyBorder="1" applyAlignment="1">
      <alignment/>
      <protection/>
    </xf>
    <xf numFmtId="166" fontId="9" fillId="35" borderId="19" xfId="57" applyNumberFormat="1" applyFont="1" applyFill="1" applyBorder="1" applyAlignment="1" quotePrefix="1">
      <alignment horizontal="right"/>
      <protection/>
    </xf>
    <xf numFmtId="0" fontId="9" fillId="35" borderId="23" xfId="57" applyFont="1" applyFill="1" applyBorder="1" applyAlignment="1">
      <alignment horizontal="center"/>
      <protection/>
    </xf>
    <xf numFmtId="16" fontId="9" fillId="35" borderId="24" xfId="57" applyNumberFormat="1" applyFont="1" applyFill="1" applyBorder="1" applyAlignment="1">
      <alignment horizontal="center"/>
      <protection/>
    </xf>
    <xf numFmtId="49" fontId="2" fillId="33" borderId="0" xfId="58" applyNumberFormat="1" applyFill="1">
      <alignment/>
      <protection/>
    </xf>
    <xf numFmtId="49" fontId="2" fillId="33" borderId="0" xfId="58" applyNumberFormat="1" applyFill="1" applyBorder="1">
      <alignment/>
      <protection/>
    </xf>
    <xf numFmtId="49" fontId="2" fillId="33" borderId="0" xfId="58" applyNumberFormat="1" applyFill="1" applyBorder="1" applyAlignment="1">
      <alignment horizontal="center"/>
      <protection/>
    </xf>
    <xf numFmtId="164" fontId="2" fillId="33" borderId="0" xfId="58" applyNumberFormat="1" applyFill="1" applyBorder="1" applyAlignment="1">
      <alignment horizontal="center"/>
      <protection/>
    </xf>
    <xf numFmtId="0" fontId="2" fillId="33" borderId="0" xfId="58" applyFill="1" applyBorder="1">
      <alignment/>
      <protection/>
    </xf>
    <xf numFmtId="0" fontId="2" fillId="33" borderId="0" xfId="58" applyFill="1" applyBorder="1" applyAlignment="1">
      <alignment horizontal="right"/>
      <protection/>
    </xf>
    <xf numFmtId="0" fontId="2" fillId="33" borderId="25" xfId="58" applyFill="1" applyBorder="1">
      <alignment/>
      <protection/>
    </xf>
    <xf numFmtId="49" fontId="0" fillId="35" borderId="0" xfId="62" applyNumberFormat="1" applyFont="1" applyFill="1" applyBorder="1" applyAlignment="1">
      <alignment horizontal="left"/>
      <protection/>
    </xf>
    <xf numFmtId="0" fontId="10" fillId="33" borderId="0" xfId="55" applyFont="1" applyFill="1" applyAlignment="1">
      <alignment vertical="center"/>
      <protection/>
    </xf>
    <xf numFmtId="0" fontId="18" fillId="35" borderId="0" xfId="62" applyFont="1" applyFill="1" applyBorder="1">
      <alignment/>
      <protection/>
    </xf>
    <xf numFmtId="0" fontId="19" fillId="33" borderId="0" xfId="55" applyFont="1" applyFill="1" applyAlignment="1">
      <alignment horizontal="center" vertical="center"/>
      <protection/>
    </xf>
    <xf numFmtId="0" fontId="19" fillId="33" borderId="0" xfId="55" applyFont="1" applyFill="1" applyBorder="1" applyAlignment="1">
      <alignment horizontal="center" vertical="center"/>
      <protection/>
    </xf>
    <xf numFmtId="49" fontId="20" fillId="33" borderId="0" xfId="62" applyNumberFormat="1" applyFont="1" applyFill="1" applyAlignment="1">
      <alignment horizontal="left"/>
      <protection/>
    </xf>
    <xf numFmtId="49" fontId="7" fillId="33" borderId="0" xfId="62" applyNumberFormat="1" applyFont="1" applyFill="1" applyAlignment="1">
      <alignment horizontal="center"/>
      <protection/>
    </xf>
    <xf numFmtId="0" fontId="7" fillId="33" borderId="0" xfId="62" applyFont="1" applyFill="1">
      <alignment/>
      <protection/>
    </xf>
    <xf numFmtId="0" fontId="7" fillId="33" borderId="0" xfId="55" applyFont="1" applyFill="1" applyAlignment="1">
      <alignment vertical="center"/>
      <protection/>
    </xf>
    <xf numFmtId="0" fontId="10" fillId="35" borderId="0" xfId="55" applyFont="1" applyFill="1" applyAlignment="1">
      <alignment vertical="center"/>
      <protection/>
    </xf>
    <xf numFmtId="0" fontId="2" fillId="35" borderId="0" xfId="61" applyFill="1">
      <alignment/>
      <protection/>
    </xf>
    <xf numFmtId="0" fontId="10" fillId="35" borderId="0" xfId="55" applyFont="1" applyFill="1" applyBorder="1" applyAlignment="1">
      <alignment vertical="center"/>
      <protection/>
    </xf>
    <xf numFmtId="0" fontId="2" fillId="35" borderId="0" xfId="59" applyFill="1">
      <alignment/>
      <protection/>
    </xf>
    <xf numFmtId="49" fontId="2" fillId="35" borderId="0" xfId="59" applyNumberFormat="1" applyFill="1">
      <alignment/>
      <protection/>
    </xf>
    <xf numFmtId="164" fontId="2" fillId="35" borderId="0" xfId="59" applyNumberFormat="1" applyFill="1" applyAlignment="1">
      <alignment/>
      <protection/>
    </xf>
    <xf numFmtId="164" fontId="2" fillId="35" borderId="0" xfId="59" applyNumberFormat="1" applyFill="1" applyAlignment="1">
      <alignment horizontal="center"/>
      <protection/>
    </xf>
    <xf numFmtId="49" fontId="2" fillId="33" borderId="0" xfId="58" applyNumberFormat="1" applyFill="1" applyAlignment="1">
      <alignment horizontal="center"/>
      <protection/>
    </xf>
    <xf numFmtId="0" fontId="13" fillId="0" borderId="14" xfId="57" applyFont="1" applyFill="1" applyBorder="1" applyAlignment="1">
      <alignment horizontal="center" vertical="center" wrapText="1"/>
      <protection/>
    </xf>
    <xf numFmtId="0" fontId="13" fillId="0" borderId="26" xfId="57" applyFont="1" applyFill="1" applyBorder="1" applyAlignment="1" quotePrefix="1">
      <alignment horizontal="center" vertical="center" wrapText="1"/>
      <protection/>
    </xf>
    <xf numFmtId="0" fontId="13" fillId="0" borderId="14" xfId="57" applyFont="1" applyFill="1" applyBorder="1" applyAlignment="1" quotePrefix="1">
      <alignment horizontal="right" vertical="center" wrapText="1"/>
      <protection/>
    </xf>
    <xf numFmtId="0" fontId="13" fillId="0" borderId="26" xfId="57" applyFont="1" applyFill="1" applyBorder="1" applyAlignment="1" quotePrefix="1">
      <alignment horizontal="right" vertical="center" wrapText="1"/>
      <protection/>
    </xf>
    <xf numFmtId="16" fontId="6" fillId="34" borderId="27" xfId="55" applyNumberFormat="1" applyFont="1" applyFill="1" applyBorder="1" applyAlignment="1">
      <alignment horizontal="center" vertical="center" wrapText="1"/>
      <protection/>
    </xf>
    <xf numFmtId="16" fontId="6" fillId="34" borderId="28" xfId="55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6 2" xfId="55"/>
    <cellStyle name="Normal 31 2 2 2" xfId="56"/>
    <cellStyle name="Normal 4" xfId="57"/>
    <cellStyle name="Normal_HAM - FEB - 2014 2" xfId="58"/>
    <cellStyle name="Normal_HCM-PUSAN-INCHON 2" xfId="59"/>
    <cellStyle name="Normal_SCHEDULE TAIWAN 02  2" xfId="60"/>
    <cellStyle name="Normal_SS TO JAPAN 08 2014 2" xfId="61"/>
    <cellStyle name="Normal_VINATRANS - LCL JAPA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LCL SCHEDULE'!A1" /><Relationship Id="rId3" Type="http://schemas.openxmlformats.org/officeDocument/2006/relationships/hyperlink" Target="#'LCL SCHEDULE'!A1" /><Relationship Id="rId4" Type="http://schemas.openxmlformats.org/officeDocument/2006/relationships/hyperlink" Target="#'LCL SCHEDULE'!A1" /><Relationship Id="rId5" Type="http://schemas.openxmlformats.org/officeDocument/2006/relationships/hyperlink" Target="#'LCL SCHEDULE'!A1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</xdr:rowOff>
    </xdr:to>
    <xdr:pic>
      <xdr:nvPicPr>
        <xdr:cNvPr id="2" name="Picture 8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0</xdr:rowOff>
    </xdr:from>
    <xdr:to>
      <xdr:col>11</xdr:col>
      <xdr:colOff>771525</xdr:colOff>
      <xdr:row>4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0" y="0"/>
          <a:ext cx="92678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Roaming\Skype\My%20Skype%20Received%20Files\2017\A%20MIX%20SCHEDULE%20OF%20TMC%20IN%20JUL%202017%20FROM%20HAI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A%20MIX%20SCHEDULE%20OF%20TMC%20IN%20OCT%202020%20FROM%20HAIPH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\MSOFFICE\EXCEL\DT107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JAPAN"/>
      <sheetName val="SHANG HAI"/>
      <sheetName val="JAKARTA"/>
      <sheetName val="BANGKOK "/>
      <sheetName val="LAEM CHABANG"/>
      <sheetName val="PORT KELANG"/>
      <sheetName val="HONGKONG"/>
      <sheetName val="ASIA VIA HKG"/>
      <sheetName val="CANADA"/>
      <sheetName val="USA VIA HKG"/>
      <sheetName val="JAPAN VIA HKG"/>
      <sheetName val="CHINA VIA HKG"/>
      <sheetName val="SINGAPORE"/>
      <sheetName val="AUS"/>
      <sheetName val="EU"/>
      <sheetName val="ASIA VIA SIN"/>
      <sheetName val="MIDDLE EAST"/>
      <sheetName val="BUSAN"/>
      <sheetName val="INCHEON"/>
      <sheetName val="JAPAN VIA BUSAN"/>
      <sheetName val="MINOR JAPAN VIA BUSAN"/>
      <sheetName val="CHINA VIA BUS"/>
      <sheetName val="LATIN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CL SCHEDULE"/>
      <sheetName val="MALAYSIA - PORT KEALNG"/>
      <sheetName val="SINGAPORE"/>
      <sheetName val="AUS"/>
      <sheetName val="EU"/>
      <sheetName val="ASIA VIA SIN"/>
      <sheetName val="MIDDLE EAST"/>
      <sheetName val="BANGKOK "/>
      <sheetName val="LAEM CHABANG"/>
      <sheetName val="JAKARTA"/>
      <sheetName val="HONGKONG"/>
      <sheetName val="USA VIA HKG"/>
      <sheetName val="CANADA VIA HKG"/>
      <sheetName val="JAPAN VIA HKG."/>
      <sheetName val="ASIA VIA HKG"/>
      <sheetName val="CHINA VIA HKG "/>
      <sheetName val="KOREA - INCHEON"/>
      <sheetName val="KOREA - BUSAN"/>
      <sheetName val="CHINA - SHANG HAI"/>
      <sheetName val="JAPAN"/>
      <sheetName val="JAPAN SUB-PORTS VIA BUS"/>
      <sheetName val="LATIN AMERIA VIA BUSAN"/>
      <sheetName val="SURABAYA - INDONESIA"/>
      <sheetName val="PORT'K LANG"/>
      <sheetName val="AUSTRALIA"/>
      <sheetName val="DUBAI"/>
      <sheetName val="HCM- NYC"/>
      <sheetName val="ROT &amp; ANR."/>
      <sheetName val="HAIPH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  <sheetName val="PHAN TICH VAT TU BIET THU H7"/>
      <sheetName val="bang tien luong (2)"/>
      <sheetName val="BTH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W290"/>
  <sheetViews>
    <sheetView tabSelected="1" zoomScale="70" zoomScaleNormal="70" zoomScalePageLayoutView="0" workbookViewId="0" topLeftCell="A9">
      <selection activeCell="C263" sqref="C263"/>
    </sheetView>
  </sheetViews>
  <sheetFormatPr defaultColWidth="9.140625" defaultRowHeight="15"/>
  <cols>
    <col min="1" max="1" width="4.140625" style="1" customWidth="1"/>
    <col min="2" max="2" width="25.28125" style="65" customWidth="1"/>
    <col min="3" max="3" width="8.140625" style="65" customWidth="1"/>
    <col min="4" max="4" width="7.57421875" style="88" customWidth="1"/>
    <col min="5" max="5" width="13.421875" style="9" customWidth="1"/>
    <col min="6" max="6" width="11.57421875" style="9" customWidth="1"/>
    <col min="7" max="7" width="47.8515625" style="1" customWidth="1"/>
    <col min="8" max="8" width="12.57421875" style="3" hidden="1" customWidth="1"/>
    <col min="9" max="9" width="7.00390625" style="4" hidden="1" customWidth="1"/>
    <col min="10" max="11" width="11.8515625" style="1" customWidth="1"/>
    <col min="12" max="13" width="14.28125" style="1" customWidth="1"/>
    <col min="14" max="14" width="12.140625" style="1" customWidth="1"/>
    <col min="15" max="15" width="12.28125" style="1" customWidth="1"/>
    <col min="16" max="16" width="14.28125" style="1" customWidth="1"/>
    <col min="17" max="17" width="12.00390625" style="1" customWidth="1"/>
    <col min="18" max="21" width="0" style="1" hidden="1" customWidth="1"/>
    <col min="22" max="22" width="21.140625" style="1" hidden="1" customWidth="1"/>
    <col min="23" max="23" width="12.57421875" style="1" hidden="1" customWidth="1"/>
    <col min="24" max="16384" width="9.140625" style="1" customWidth="1"/>
  </cols>
  <sheetData>
    <row r="1" spans="2:6" ht="24.75" customHeight="1">
      <c r="B1" s="1"/>
      <c r="C1" s="1"/>
      <c r="D1" s="2"/>
      <c r="E1" s="1"/>
      <c r="F1" s="1"/>
    </row>
    <row r="2" spans="2:6" ht="24.75" customHeight="1">
      <c r="B2" s="1"/>
      <c r="C2" s="1"/>
      <c r="D2" s="2"/>
      <c r="E2" s="1"/>
      <c r="F2" s="1"/>
    </row>
    <row r="3" spans="2:6" ht="24.75" customHeight="1">
      <c r="B3" s="1"/>
      <c r="C3" s="1"/>
      <c r="D3" s="2"/>
      <c r="E3" s="1"/>
      <c r="F3" s="1"/>
    </row>
    <row r="4" spans="2:9" ht="24.75" customHeight="1">
      <c r="B4" s="1"/>
      <c r="C4" s="1"/>
      <c r="D4" s="2"/>
      <c r="E4" s="1"/>
      <c r="F4" s="1"/>
      <c r="H4" s="5"/>
      <c r="I4" s="6"/>
    </row>
    <row r="5" spans="2:9" ht="24.75" customHeight="1">
      <c r="B5" s="1"/>
      <c r="C5" s="1"/>
      <c r="D5" s="2"/>
      <c r="E5" s="1"/>
      <c r="F5" s="1"/>
      <c r="H5" s="5"/>
      <c r="I5" s="6"/>
    </row>
    <row r="6" spans="2:9" ht="24.75" customHeight="1">
      <c r="B6" s="1"/>
      <c r="C6" s="1"/>
      <c r="D6" s="2"/>
      <c r="E6" s="1"/>
      <c r="F6" s="1"/>
      <c r="H6" s="5"/>
      <c r="I6" s="6"/>
    </row>
    <row r="7" spans="2:14" ht="35.25">
      <c r="B7" s="7" t="s">
        <v>0</v>
      </c>
      <c r="C7" s="8"/>
      <c r="D7" s="8"/>
      <c r="E7" s="8"/>
      <c r="H7" s="10"/>
      <c r="I7" s="11"/>
      <c r="J7" s="8"/>
      <c r="K7" s="8"/>
      <c r="L7" s="8"/>
      <c r="M7" s="8"/>
      <c r="N7" s="8"/>
    </row>
    <row r="8" spans="2:14" ht="15" customHeight="1" thickBot="1">
      <c r="B8" s="12"/>
      <c r="C8" s="12"/>
      <c r="D8" s="12"/>
      <c r="E8" s="12"/>
      <c r="F8" s="12"/>
      <c r="G8" s="12"/>
      <c r="H8" s="10"/>
      <c r="I8" s="11"/>
      <c r="J8" s="12"/>
      <c r="K8" s="12"/>
      <c r="L8" s="12"/>
      <c r="M8" s="12"/>
      <c r="N8" s="12"/>
    </row>
    <row r="9" spans="2:23" s="16" customFormat="1" ht="41.25" customHeight="1" thickBot="1">
      <c r="B9" s="13" t="s">
        <v>1</v>
      </c>
      <c r="C9" s="93" t="s">
        <v>2</v>
      </c>
      <c r="D9" s="94"/>
      <c r="E9" s="14" t="s">
        <v>3</v>
      </c>
      <c r="F9" s="13" t="s">
        <v>4</v>
      </c>
      <c r="G9" s="13" t="s">
        <v>5</v>
      </c>
      <c r="H9" s="93" t="s">
        <v>2</v>
      </c>
      <c r="I9" s="94"/>
      <c r="J9" s="13" t="s">
        <v>6</v>
      </c>
      <c r="K9" s="13" t="s">
        <v>7</v>
      </c>
      <c r="L9" s="13" t="s">
        <v>8</v>
      </c>
      <c r="M9" s="13" t="s">
        <v>9</v>
      </c>
      <c r="N9" s="13" t="s">
        <v>10</v>
      </c>
      <c r="O9" s="13" t="s">
        <v>11</v>
      </c>
      <c r="P9" s="13" t="s">
        <v>12</v>
      </c>
      <c r="Q9" s="13" t="s">
        <v>13</v>
      </c>
      <c r="R9" s="15" t="s">
        <v>14</v>
      </c>
      <c r="S9" s="15" t="s">
        <v>15</v>
      </c>
      <c r="T9" s="15" t="s">
        <v>16</v>
      </c>
      <c r="U9" s="15" t="s">
        <v>17</v>
      </c>
      <c r="V9" s="15" t="s">
        <v>18</v>
      </c>
      <c r="W9" s="15" t="s">
        <v>19</v>
      </c>
    </row>
    <row r="10" spans="2:23" s="29" customFormat="1" ht="2.25" customHeight="1" hidden="1" thickBot="1">
      <c r="B10" s="17" t="s">
        <v>20</v>
      </c>
      <c r="C10" s="18" t="e">
        <f>#REF!+1</f>
        <v>#REF!</v>
      </c>
      <c r="D10" s="19" t="s">
        <v>21</v>
      </c>
      <c r="E10" s="20">
        <v>43820</v>
      </c>
      <c r="F10" s="21">
        <f>E10+6</f>
        <v>43826</v>
      </c>
      <c r="G10" s="22" t="s">
        <v>22</v>
      </c>
      <c r="H10" s="23">
        <v>905</v>
      </c>
      <c r="I10" s="24" t="s">
        <v>23</v>
      </c>
      <c r="J10" s="25">
        <v>43468</v>
      </c>
      <c r="K10" s="25">
        <v>43505</v>
      </c>
      <c r="L10" s="26">
        <v>43513</v>
      </c>
      <c r="M10" s="26">
        <v>43510</v>
      </c>
      <c r="N10" s="26"/>
      <c r="O10" s="26"/>
      <c r="P10" s="26"/>
      <c r="Q10" s="26"/>
      <c r="R10" s="27"/>
      <c r="S10" s="28"/>
      <c r="T10" s="27"/>
      <c r="U10" s="27"/>
      <c r="V10" s="26"/>
      <c r="W10" s="20"/>
    </row>
    <row r="11" spans="2:23" s="29" customFormat="1" ht="15.75" customHeight="1" hidden="1" thickBot="1">
      <c r="B11" s="30"/>
      <c r="C11" s="31"/>
      <c r="D11" s="32"/>
      <c r="E11" s="33"/>
      <c r="F11" s="33"/>
      <c r="G11" s="34" t="s">
        <v>24</v>
      </c>
      <c r="H11" s="91" t="s">
        <v>25</v>
      </c>
      <c r="I11" s="92"/>
      <c r="J11" s="35">
        <v>43468</v>
      </c>
      <c r="K11" s="35"/>
      <c r="L11" s="36"/>
      <c r="M11" s="36"/>
      <c r="N11" s="36">
        <v>43485</v>
      </c>
      <c r="O11" s="36"/>
      <c r="P11" s="36"/>
      <c r="Q11" s="36"/>
      <c r="R11" s="36"/>
      <c r="S11" s="35"/>
      <c r="T11" s="36"/>
      <c r="U11" s="36"/>
      <c r="V11" s="36"/>
      <c r="W11" s="35"/>
    </row>
    <row r="12" spans="2:23" s="29" customFormat="1" ht="16.5" hidden="1" thickBot="1">
      <c r="B12" s="30"/>
      <c r="C12" s="31"/>
      <c r="D12" s="32"/>
      <c r="E12" s="33"/>
      <c r="F12" s="33"/>
      <c r="G12" s="37" t="s">
        <v>26</v>
      </c>
      <c r="H12" s="38">
        <v>2857</v>
      </c>
      <c r="I12" s="39" t="s">
        <v>27</v>
      </c>
      <c r="J12" s="40">
        <v>43470</v>
      </c>
      <c r="K12" s="40"/>
      <c r="L12" s="41"/>
      <c r="M12" s="41"/>
      <c r="N12" s="41"/>
      <c r="O12" s="41">
        <v>43500</v>
      </c>
      <c r="P12" s="41">
        <v>43495</v>
      </c>
      <c r="Q12" s="41"/>
      <c r="R12" s="41"/>
      <c r="S12" s="40"/>
      <c r="T12" s="41"/>
      <c r="U12" s="41"/>
      <c r="V12" s="41"/>
      <c r="W12" s="40"/>
    </row>
    <row r="13" spans="2:23" s="29" customFormat="1" ht="16.5" hidden="1" thickBot="1">
      <c r="B13" s="42"/>
      <c r="C13" s="43"/>
      <c r="D13" s="44"/>
      <c r="E13" s="45"/>
      <c r="F13" s="46"/>
      <c r="G13" s="47" t="s">
        <v>28</v>
      </c>
      <c r="H13" s="48">
        <v>89</v>
      </c>
      <c r="I13" s="49" t="s">
        <v>27</v>
      </c>
      <c r="J13" s="50">
        <v>43473</v>
      </c>
      <c r="K13" s="50"/>
      <c r="L13" s="51"/>
      <c r="M13" s="51"/>
      <c r="N13" s="52"/>
      <c r="O13" s="53"/>
      <c r="P13" s="53"/>
      <c r="Q13" s="52">
        <v>43493</v>
      </c>
      <c r="R13" s="52"/>
      <c r="S13" s="54"/>
      <c r="T13" s="53"/>
      <c r="U13" s="53"/>
      <c r="V13" s="53"/>
      <c r="W13" s="50"/>
    </row>
    <row r="14" spans="2:23" s="29" customFormat="1" ht="2.25" customHeight="1" hidden="1" thickBot="1">
      <c r="B14" s="55" t="s">
        <v>29</v>
      </c>
      <c r="C14" s="56">
        <v>1921</v>
      </c>
      <c r="D14" s="57" t="s">
        <v>21</v>
      </c>
      <c r="E14" s="25">
        <f>E10+7</f>
        <v>43827</v>
      </c>
      <c r="F14" s="25">
        <f>E14+6</f>
        <v>43833</v>
      </c>
      <c r="G14" s="22" t="s">
        <v>22</v>
      </c>
      <c r="H14" s="23">
        <f>H10+1</f>
        <v>906</v>
      </c>
      <c r="I14" s="24" t="s">
        <v>23</v>
      </c>
      <c r="J14" s="25">
        <v>43475</v>
      </c>
      <c r="K14" s="25">
        <f>K10+7</f>
        <v>43512</v>
      </c>
      <c r="L14" s="26">
        <f>L10+7</f>
        <v>43520</v>
      </c>
      <c r="M14" s="26">
        <f>M10+7</f>
        <v>43517</v>
      </c>
      <c r="N14" s="26"/>
      <c r="O14" s="26"/>
      <c r="P14" s="26"/>
      <c r="Q14" s="26"/>
      <c r="R14" s="27"/>
      <c r="S14" s="28"/>
      <c r="T14" s="27"/>
      <c r="U14" s="27"/>
      <c r="V14" s="26"/>
      <c r="W14" s="20"/>
    </row>
    <row r="15" spans="2:23" s="29" customFormat="1" ht="15.75" customHeight="1" hidden="1" thickBot="1">
      <c r="B15" s="58"/>
      <c r="C15" s="59"/>
      <c r="D15" s="60"/>
      <c r="E15" s="32"/>
      <c r="F15" s="33"/>
      <c r="G15" s="34" t="s">
        <v>30</v>
      </c>
      <c r="H15" s="91" t="s">
        <v>25</v>
      </c>
      <c r="I15" s="92"/>
      <c r="J15" s="35">
        <v>43475</v>
      </c>
      <c r="K15" s="35"/>
      <c r="L15" s="36"/>
      <c r="M15" s="36"/>
      <c r="N15" s="36">
        <f>N11+7</f>
        <v>43492</v>
      </c>
      <c r="O15" s="36"/>
      <c r="P15" s="36"/>
      <c r="Q15" s="36"/>
      <c r="R15" s="36"/>
      <c r="S15" s="35"/>
      <c r="T15" s="36"/>
      <c r="U15" s="36"/>
      <c r="V15" s="36"/>
      <c r="W15" s="35"/>
    </row>
    <row r="16" spans="2:23" s="29" customFormat="1" ht="16.5" hidden="1" thickBot="1">
      <c r="B16" s="58"/>
      <c r="C16" s="59"/>
      <c r="D16" s="60"/>
      <c r="E16" s="32"/>
      <c r="F16" s="33"/>
      <c r="G16" s="37" t="s">
        <v>31</v>
      </c>
      <c r="H16" s="38">
        <v>2859</v>
      </c>
      <c r="I16" s="39" t="s">
        <v>27</v>
      </c>
      <c r="J16" s="40">
        <v>43477</v>
      </c>
      <c r="K16" s="40"/>
      <c r="L16" s="41"/>
      <c r="M16" s="41"/>
      <c r="N16" s="41"/>
      <c r="O16" s="41">
        <f>O12+7</f>
        <v>43507</v>
      </c>
      <c r="P16" s="41">
        <f>P12+7</f>
        <v>43502</v>
      </c>
      <c r="Q16" s="41"/>
      <c r="R16" s="41"/>
      <c r="S16" s="40"/>
      <c r="T16" s="41"/>
      <c r="U16" s="41"/>
      <c r="V16" s="41"/>
      <c r="W16" s="40"/>
    </row>
    <row r="17" spans="2:23" s="29" customFormat="1" ht="16.5" hidden="1" thickBot="1">
      <c r="B17" s="61"/>
      <c r="C17" s="62"/>
      <c r="D17" s="63"/>
      <c r="E17" s="64"/>
      <c r="F17" s="46"/>
      <c r="G17" s="47" t="s">
        <v>32</v>
      </c>
      <c r="H17" s="48">
        <v>88</v>
      </c>
      <c r="I17" s="49" t="s">
        <v>27</v>
      </c>
      <c r="J17" s="50">
        <v>43480</v>
      </c>
      <c r="K17" s="50"/>
      <c r="L17" s="51"/>
      <c r="M17" s="51"/>
      <c r="N17" s="52"/>
      <c r="O17" s="53"/>
      <c r="P17" s="53"/>
      <c r="Q17" s="52">
        <f>Q13+7</f>
        <v>43500</v>
      </c>
      <c r="R17" s="52"/>
      <c r="S17" s="54"/>
      <c r="T17" s="53"/>
      <c r="U17" s="53"/>
      <c r="V17" s="53"/>
      <c r="W17" s="50"/>
    </row>
    <row r="18" spans="2:23" s="29" customFormat="1" ht="16.5" hidden="1" thickBot="1">
      <c r="B18" s="17" t="str">
        <f>B10</f>
        <v>FESCO TRADER</v>
      </c>
      <c r="C18" s="18">
        <v>2001</v>
      </c>
      <c r="D18" s="19" t="s">
        <v>21</v>
      </c>
      <c r="E18" s="20">
        <f>E14+7</f>
        <v>43834</v>
      </c>
      <c r="F18" s="21">
        <f>F14+7</f>
        <v>43840</v>
      </c>
      <c r="G18" s="22" t="e">
        <f>#REF!</f>
        <v>#REF!</v>
      </c>
      <c r="H18" s="23">
        <f>H14+1</f>
        <v>907</v>
      </c>
      <c r="I18" s="24" t="s">
        <v>23</v>
      </c>
      <c r="J18" s="25">
        <v>43482</v>
      </c>
      <c r="K18" s="25">
        <f>K14+7</f>
        <v>43519</v>
      </c>
      <c r="L18" s="26">
        <f>L14+7</f>
        <v>43527</v>
      </c>
      <c r="M18" s="26">
        <f>M14+7</f>
        <v>43524</v>
      </c>
      <c r="N18" s="26"/>
      <c r="O18" s="26"/>
      <c r="P18" s="26"/>
      <c r="Q18" s="26"/>
      <c r="R18" s="27"/>
      <c r="S18" s="28"/>
      <c r="T18" s="27"/>
      <c r="U18" s="27"/>
      <c r="V18" s="26"/>
      <c r="W18" s="20"/>
    </row>
    <row r="19" spans="2:23" s="29" customFormat="1" ht="15.75" customHeight="1" hidden="1" thickBot="1">
      <c r="B19" s="30"/>
      <c r="C19" s="31"/>
      <c r="D19" s="32"/>
      <c r="E19" s="33"/>
      <c r="F19" s="33"/>
      <c r="G19" s="34" t="s">
        <v>24</v>
      </c>
      <c r="H19" s="91" t="s">
        <v>25</v>
      </c>
      <c r="I19" s="92"/>
      <c r="J19" s="35">
        <v>43482</v>
      </c>
      <c r="K19" s="35"/>
      <c r="L19" s="36"/>
      <c r="M19" s="36"/>
      <c r="N19" s="36">
        <f>N15+7</f>
        <v>43499</v>
      </c>
      <c r="O19" s="36"/>
      <c r="P19" s="36"/>
      <c r="Q19" s="36"/>
      <c r="R19" s="36"/>
      <c r="S19" s="35"/>
      <c r="T19" s="36"/>
      <c r="U19" s="36"/>
      <c r="V19" s="36"/>
      <c r="W19" s="35"/>
    </row>
    <row r="20" spans="2:23" s="29" customFormat="1" ht="16.5" hidden="1" thickBot="1">
      <c r="B20" s="30"/>
      <c r="C20" s="31"/>
      <c r="D20" s="32"/>
      <c r="E20" s="33"/>
      <c r="F20" s="33"/>
      <c r="G20" s="37" t="s">
        <v>26</v>
      </c>
      <c r="H20" s="38" t="e">
        <f>#REF!+1</f>
        <v>#REF!</v>
      </c>
      <c r="I20" s="39" t="s">
        <v>27</v>
      </c>
      <c r="J20" s="40">
        <v>43484</v>
      </c>
      <c r="K20" s="40"/>
      <c r="L20" s="41"/>
      <c r="M20" s="41"/>
      <c r="N20" s="41"/>
      <c r="O20" s="41">
        <f>O16+7</f>
        <v>43514</v>
      </c>
      <c r="P20" s="41">
        <f>P16+7</f>
        <v>43509</v>
      </c>
      <c r="Q20" s="41"/>
      <c r="R20" s="41"/>
      <c r="S20" s="40"/>
      <c r="T20" s="41"/>
      <c r="U20" s="41"/>
      <c r="V20" s="41"/>
      <c r="W20" s="40"/>
    </row>
    <row r="21" spans="2:23" s="29" customFormat="1" ht="16.5" hidden="1" thickBot="1">
      <c r="B21" s="42"/>
      <c r="C21" s="43"/>
      <c r="D21" s="44"/>
      <c r="E21" s="45"/>
      <c r="F21" s="46"/>
      <c r="G21" s="47" t="str">
        <f>G13</f>
        <v>MOL MAESTRO</v>
      </c>
      <c r="H21" s="48">
        <f>H13+1</f>
        <v>90</v>
      </c>
      <c r="I21" s="49" t="s">
        <v>27</v>
      </c>
      <c r="J21" s="50">
        <v>43487</v>
      </c>
      <c r="K21" s="50"/>
      <c r="L21" s="51"/>
      <c r="M21" s="51"/>
      <c r="N21" s="52"/>
      <c r="O21" s="53"/>
      <c r="P21" s="53"/>
      <c r="Q21" s="52">
        <f>Q17+7</f>
        <v>43507</v>
      </c>
      <c r="R21" s="52"/>
      <c r="S21" s="54"/>
      <c r="T21" s="53"/>
      <c r="U21" s="53"/>
      <c r="V21" s="53"/>
      <c r="W21" s="50"/>
    </row>
    <row r="22" spans="2:23" s="29" customFormat="1" ht="1.5" customHeight="1" hidden="1" thickBot="1">
      <c r="B22" s="55" t="str">
        <f>B14</f>
        <v>HSL AQUA </v>
      </c>
      <c r="C22" s="56">
        <v>2001</v>
      </c>
      <c r="D22" s="57" t="s">
        <v>21</v>
      </c>
      <c r="E22" s="25">
        <f>E18+7</f>
        <v>43841</v>
      </c>
      <c r="F22" s="25">
        <f>F18+7</f>
        <v>43847</v>
      </c>
      <c r="G22" s="22" t="s">
        <v>22</v>
      </c>
      <c r="H22" s="23">
        <f>H18+1</f>
        <v>908</v>
      </c>
      <c r="I22" s="24" t="s">
        <v>23</v>
      </c>
      <c r="J22" s="25">
        <f>J18+7</f>
        <v>43489</v>
      </c>
      <c r="K22" s="25">
        <f>K18+7</f>
        <v>43526</v>
      </c>
      <c r="L22" s="26">
        <f>L18+7</f>
        <v>43534</v>
      </c>
      <c r="M22" s="26">
        <f>M18+7</f>
        <v>43531</v>
      </c>
      <c r="N22" s="26"/>
      <c r="O22" s="26"/>
      <c r="P22" s="26"/>
      <c r="Q22" s="26"/>
      <c r="R22" s="27"/>
      <c r="S22" s="28"/>
      <c r="T22" s="27"/>
      <c r="U22" s="27"/>
      <c r="V22" s="26"/>
      <c r="W22" s="20"/>
    </row>
    <row r="23" spans="2:23" s="29" customFormat="1" ht="15.75" customHeight="1" hidden="1" thickBot="1">
      <c r="B23" s="58"/>
      <c r="C23" s="59"/>
      <c r="D23" s="60"/>
      <c r="E23" s="32"/>
      <c r="F23" s="33"/>
      <c r="G23" s="34" t="s">
        <v>30</v>
      </c>
      <c r="H23" s="91" t="s">
        <v>25</v>
      </c>
      <c r="I23" s="92"/>
      <c r="J23" s="35">
        <f aca="true" t="shared" si="0" ref="J23:J62">J19+7</f>
        <v>43489</v>
      </c>
      <c r="K23" s="35"/>
      <c r="L23" s="36"/>
      <c r="M23" s="36"/>
      <c r="N23" s="36">
        <f>N19+7</f>
        <v>43506</v>
      </c>
      <c r="O23" s="36"/>
      <c r="P23" s="36"/>
      <c r="Q23" s="36"/>
      <c r="R23" s="36"/>
      <c r="S23" s="35"/>
      <c r="T23" s="36"/>
      <c r="U23" s="36"/>
      <c r="V23" s="36"/>
      <c r="W23" s="35"/>
    </row>
    <row r="24" spans="2:23" s="29" customFormat="1" ht="16.5" hidden="1" thickBot="1">
      <c r="B24" s="58"/>
      <c r="C24" s="59"/>
      <c r="D24" s="60"/>
      <c r="E24" s="32"/>
      <c r="F24" s="33"/>
      <c r="G24" s="37" t="s">
        <v>31</v>
      </c>
      <c r="H24" s="38">
        <f>H16+1</f>
        <v>2860</v>
      </c>
      <c r="I24" s="39" t="s">
        <v>27</v>
      </c>
      <c r="J24" s="40">
        <f t="shared" si="0"/>
        <v>43491</v>
      </c>
      <c r="K24" s="40"/>
      <c r="L24" s="41"/>
      <c r="M24" s="41"/>
      <c r="N24" s="41"/>
      <c r="O24" s="41">
        <f>O20+7</f>
        <v>43521</v>
      </c>
      <c r="P24" s="41">
        <f>P20+7</f>
        <v>43516</v>
      </c>
      <c r="Q24" s="41"/>
      <c r="R24" s="41"/>
      <c r="S24" s="40"/>
      <c r="T24" s="41"/>
      <c r="U24" s="41"/>
      <c r="V24" s="41"/>
      <c r="W24" s="40"/>
    </row>
    <row r="25" spans="2:23" s="29" customFormat="1" ht="16.5" hidden="1" thickBot="1">
      <c r="B25" s="61"/>
      <c r="C25" s="62"/>
      <c r="D25" s="63"/>
      <c r="E25" s="64"/>
      <c r="F25" s="46"/>
      <c r="G25" s="47" t="str">
        <f>G17</f>
        <v>MOL MODERN</v>
      </c>
      <c r="H25" s="48">
        <f>H17+1</f>
        <v>89</v>
      </c>
      <c r="I25" s="49" t="s">
        <v>27</v>
      </c>
      <c r="J25" s="50">
        <f t="shared" si="0"/>
        <v>43494</v>
      </c>
      <c r="K25" s="50"/>
      <c r="L25" s="51"/>
      <c r="M25" s="51"/>
      <c r="N25" s="52"/>
      <c r="O25" s="53"/>
      <c r="P25" s="53"/>
      <c r="Q25" s="52">
        <f>Q21+7</f>
        <v>43514</v>
      </c>
      <c r="R25" s="52"/>
      <c r="S25" s="54"/>
      <c r="T25" s="53"/>
      <c r="U25" s="53"/>
      <c r="V25" s="53"/>
      <c r="W25" s="50"/>
    </row>
    <row r="26" spans="2:23" s="29" customFormat="1" ht="16.5" hidden="1" thickBot="1">
      <c r="B26" s="17" t="str">
        <f>B18</f>
        <v>FESCO TRADER</v>
      </c>
      <c r="C26" s="18">
        <f>C18+1</f>
        <v>2002</v>
      </c>
      <c r="D26" s="19" t="s">
        <v>21</v>
      </c>
      <c r="E26" s="20">
        <f>E22+7</f>
        <v>43848</v>
      </c>
      <c r="F26" s="21">
        <f>F22+7</f>
        <v>43854</v>
      </c>
      <c r="G26" s="22" t="str">
        <f>G14</f>
        <v>CAPE ARTEMISIO </v>
      </c>
      <c r="H26" s="23">
        <f>H22+1</f>
        <v>909</v>
      </c>
      <c r="I26" s="24" t="s">
        <v>23</v>
      </c>
      <c r="J26" s="25">
        <f t="shared" si="0"/>
        <v>43496</v>
      </c>
      <c r="K26" s="25">
        <f>K22+7</f>
        <v>43533</v>
      </c>
      <c r="L26" s="26">
        <f>L22+7</f>
        <v>43541</v>
      </c>
      <c r="M26" s="26">
        <f>M22+7</f>
        <v>43538</v>
      </c>
      <c r="N26" s="26"/>
      <c r="O26" s="26"/>
      <c r="P26" s="26"/>
      <c r="Q26" s="26"/>
      <c r="R26" s="27"/>
      <c r="S26" s="28"/>
      <c r="T26" s="27"/>
      <c r="U26" s="27"/>
      <c r="V26" s="26"/>
      <c r="W26" s="20"/>
    </row>
    <row r="27" spans="2:23" s="29" customFormat="1" ht="15.75" customHeight="1" hidden="1" thickBot="1">
      <c r="B27" s="30"/>
      <c r="C27" s="31"/>
      <c r="D27" s="32"/>
      <c r="E27" s="33"/>
      <c r="F27" s="33"/>
      <c r="G27" s="34" t="s">
        <v>24</v>
      </c>
      <c r="H27" s="91" t="s">
        <v>25</v>
      </c>
      <c r="I27" s="92"/>
      <c r="J27" s="35">
        <f t="shared" si="0"/>
        <v>43496</v>
      </c>
      <c r="K27" s="35"/>
      <c r="L27" s="36"/>
      <c r="M27" s="36"/>
      <c r="N27" s="36">
        <f>N23+7</f>
        <v>43513</v>
      </c>
      <c r="O27" s="36"/>
      <c r="P27" s="36"/>
      <c r="Q27" s="36"/>
      <c r="R27" s="36"/>
      <c r="S27" s="35"/>
      <c r="T27" s="36"/>
      <c r="U27" s="36"/>
      <c r="V27" s="36"/>
      <c r="W27" s="35"/>
    </row>
    <row r="28" spans="2:23" s="29" customFormat="1" ht="16.5" hidden="1" thickBot="1">
      <c r="B28" s="30"/>
      <c r="C28" s="31"/>
      <c r="D28" s="32"/>
      <c r="E28" s="33"/>
      <c r="F28" s="33"/>
      <c r="G28" s="37" t="s">
        <v>26</v>
      </c>
      <c r="H28" s="38">
        <f>H16+1</f>
        <v>2860</v>
      </c>
      <c r="I28" s="39" t="s">
        <v>27</v>
      </c>
      <c r="J28" s="40">
        <f t="shared" si="0"/>
        <v>43498</v>
      </c>
      <c r="K28" s="40"/>
      <c r="L28" s="41"/>
      <c r="M28" s="41"/>
      <c r="N28" s="41"/>
      <c r="O28" s="41">
        <f>O24+7</f>
        <v>43528</v>
      </c>
      <c r="P28" s="41">
        <f>P24+7</f>
        <v>43523</v>
      </c>
      <c r="Q28" s="41"/>
      <c r="R28" s="41"/>
      <c r="S28" s="40"/>
      <c r="T28" s="41"/>
      <c r="U28" s="41"/>
      <c r="V28" s="41"/>
      <c r="W28" s="40"/>
    </row>
    <row r="29" spans="2:23" s="29" customFormat="1" ht="16.5" hidden="1" thickBot="1">
      <c r="B29" s="42"/>
      <c r="C29" s="43"/>
      <c r="D29" s="44"/>
      <c r="E29" s="45"/>
      <c r="F29" s="46"/>
      <c r="G29" s="47" t="str">
        <f>G21</f>
        <v>MOL MAESTRO</v>
      </c>
      <c r="H29" s="48">
        <f>H21+1</f>
        <v>91</v>
      </c>
      <c r="I29" s="49" t="s">
        <v>27</v>
      </c>
      <c r="J29" s="50">
        <f t="shared" si="0"/>
        <v>43501</v>
      </c>
      <c r="K29" s="50"/>
      <c r="L29" s="51"/>
      <c r="M29" s="51"/>
      <c r="N29" s="52"/>
      <c r="O29" s="53"/>
      <c r="P29" s="53"/>
      <c r="Q29" s="52">
        <f>Q25+7</f>
        <v>43521</v>
      </c>
      <c r="R29" s="52"/>
      <c r="S29" s="54"/>
      <c r="T29" s="53"/>
      <c r="U29" s="53"/>
      <c r="V29" s="53"/>
      <c r="W29" s="50"/>
    </row>
    <row r="30" spans="2:23" s="29" customFormat="1" ht="16.5" hidden="1" thickBot="1">
      <c r="B30" s="55" t="str">
        <f>B22</f>
        <v>HSL AQUA </v>
      </c>
      <c r="C30" s="56">
        <v>2001</v>
      </c>
      <c r="D30" s="57" t="s">
        <v>21</v>
      </c>
      <c r="E30" s="25">
        <f>E26+7</f>
        <v>43855</v>
      </c>
      <c r="F30" s="25">
        <f>F26+7</f>
        <v>43861</v>
      </c>
      <c r="G30" s="22" t="s">
        <v>22</v>
      </c>
      <c r="H30" s="23">
        <f>H26+1</f>
        <v>910</v>
      </c>
      <c r="I30" s="24" t="s">
        <v>23</v>
      </c>
      <c r="J30" s="25">
        <f t="shared" si="0"/>
        <v>43503</v>
      </c>
      <c r="K30" s="25">
        <f>K26+7</f>
        <v>43540</v>
      </c>
      <c r="L30" s="26">
        <f>L26+7</f>
        <v>43548</v>
      </c>
      <c r="M30" s="26">
        <f>M26+7</f>
        <v>43545</v>
      </c>
      <c r="N30" s="26"/>
      <c r="O30" s="26"/>
      <c r="P30" s="26"/>
      <c r="Q30" s="26"/>
      <c r="R30" s="27"/>
      <c r="S30" s="28"/>
      <c r="T30" s="27"/>
      <c r="U30" s="27"/>
      <c r="V30" s="26"/>
      <c r="W30" s="20"/>
    </row>
    <row r="31" spans="2:23" s="29" customFormat="1" ht="15.75" customHeight="1" hidden="1" thickBot="1">
      <c r="B31" s="58"/>
      <c r="C31" s="59"/>
      <c r="D31" s="60"/>
      <c r="E31" s="32"/>
      <c r="F31" s="33"/>
      <c r="G31" s="34" t="s">
        <v>30</v>
      </c>
      <c r="H31" s="91" t="s">
        <v>25</v>
      </c>
      <c r="I31" s="92"/>
      <c r="J31" s="35">
        <f t="shared" si="0"/>
        <v>43503</v>
      </c>
      <c r="K31" s="35"/>
      <c r="L31" s="36"/>
      <c r="M31" s="36"/>
      <c r="N31" s="36">
        <f>N27+7</f>
        <v>43520</v>
      </c>
      <c r="O31" s="36"/>
      <c r="P31" s="36"/>
      <c r="Q31" s="36"/>
      <c r="R31" s="36"/>
      <c r="S31" s="35"/>
      <c r="T31" s="36"/>
      <c r="U31" s="36"/>
      <c r="V31" s="36"/>
      <c r="W31" s="35"/>
    </row>
    <row r="32" spans="2:23" s="29" customFormat="1" ht="16.5" hidden="1" thickBot="1">
      <c r="B32" s="58"/>
      <c r="C32" s="59"/>
      <c r="D32" s="60"/>
      <c r="E32" s="32"/>
      <c r="F32" s="33"/>
      <c r="G32" s="37" t="s">
        <v>31</v>
      </c>
      <c r="H32" s="38">
        <f>H24+1</f>
        <v>2861</v>
      </c>
      <c r="I32" s="39" t="s">
        <v>27</v>
      </c>
      <c r="J32" s="40">
        <f t="shared" si="0"/>
        <v>43505</v>
      </c>
      <c r="K32" s="40"/>
      <c r="L32" s="41"/>
      <c r="M32" s="41"/>
      <c r="N32" s="41"/>
      <c r="O32" s="41">
        <f>O28+7</f>
        <v>43535</v>
      </c>
      <c r="P32" s="41">
        <f>P28+7</f>
        <v>43530</v>
      </c>
      <c r="Q32" s="41"/>
      <c r="R32" s="41"/>
      <c r="S32" s="40"/>
      <c r="T32" s="41"/>
      <c r="U32" s="41"/>
      <c r="V32" s="41"/>
      <c r="W32" s="40"/>
    </row>
    <row r="33" spans="2:23" s="29" customFormat="1" ht="16.5" hidden="1" thickBot="1">
      <c r="B33" s="61"/>
      <c r="C33" s="62"/>
      <c r="D33" s="63"/>
      <c r="E33" s="64"/>
      <c r="F33" s="46"/>
      <c r="G33" s="47" t="str">
        <f>G25</f>
        <v>MOL MODERN</v>
      </c>
      <c r="H33" s="48">
        <f>H25+1</f>
        <v>90</v>
      </c>
      <c r="I33" s="49" t="s">
        <v>27</v>
      </c>
      <c r="J33" s="50">
        <f t="shared" si="0"/>
        <v>43508</v>
      </c>
      <c r="K33" s="50"/>
      <c r="L33" s="51"/>
      <c r="M33" s="51"/>
      <c r="N33" s="52"/>
      <c r="O33" s="53"/>
      <c r="P33" s="53"/>
      <c r="Q33" s="52">
        <f>Q29+7</f>
        <v>43528</v>
      </c>
      <c r="R33" s="52"/>
      <c r="S33" s="54"/>
      <c r="T33" s="53"/>
      <c r="U33" s="53"/>
      <c r="V33" s="53"/>
      <c r="W33" s="50"/>
    </row>
    <row r="34" spans="2:23" s="29" customFormat="1" ht="16.5" hidden="1" thickBot="1">
      <c r="B34" s="17" t="str">
        <f>B26</f>
        <v>FESCO TRADER</v>
      </c>
      <c r="C34" s="18">
        <f>C26+1</f>
        <v>2003</v>
      </c>
      <c r="D34" s="19" t="s">
        <v>21</v>
      </c>
      <c r="E34" s="20">
        <f>E30+7</f>
        <v>43862</v>
      </c>
      <c r="F34" s="21">
        <f>F30+7</f>
        <v>43868</v>
      </c>
      <c r="G34" s="22" t="str">
        <f>G22</f>
        <v>CAPE ARTEMISIO </v>
      </c>
      <c r="H34" s="23">
        <f>H30+1</f>
        <v>911</v>
      </c>
      <c r="I34" s="24" t="s">
        <v>23</v>
      </c>
      <c r="J34" s="25">
        <f t="shared" si="0"/>
        <v>43510</v>
      </c>
      <c r="K34" s="25">
        <f>K30+7</f>
        <v>43547</v>
      </c>
      <c r="L34" s="26">
        <f>L30+7</f>
        <v>43555</v>
      </c>
      <c r="M34" s="26">
        <f>M30+7</f>
        <v>43552</v>
      </c>
      <c r="N34" s="26"/>
      <c r="O34" s="26"/>
      <c r="P34" s="26"/>
      <c r="Q34" s="26"/>
      <c r="R34" s="27"/>
      <c r="S34" s="28"/>
      <c r="T34" s="27"/>
      <c r="U34" s="27"/>
      <c r="V34" s="26"/>
      <c r="W34" s="20"/>
    </row>
    <row r="35" spans="2:23" s="29" customFormat="1" ht="15.75" customHeight="1" hidden="1" thickBot="1">
      <c r="B35" s="30"/>
      <c r="C35" s="31"/>
      <c r="D35" s="32"/>
      <c r="E35" s="33"/>
      <c r="F35" s="33"/>
      <c r="G35" s="34" t="s">
        <v>24</v>
      </c>
      <c r="H35" s="91" t="s">
        <v>25</v>
      </c>
      <c r="I35" s="92"/>
      <c r="J35" s="35">
        <f t="shared" si="0"/>
        <v>43510</v>
      </c>
      <c r="K35" s="35"/>
      <c r="L35" s="36"/>
      <c r="M35" s="36"/>
      <c r="N35" s="36">
        <f>N31+7</f>
        <v>43527</v>
      </c>
      <c r="O35" s="36"/>
      <c r="P35" s="36"/>
      <c r="Q35" s="36"/>
      <c r="R35" s="36"/>
      <c r="S35" s="35"/>
      <c r="T35" s="36"/>
      <c r="U35" s="36"/>
      <c r="V35" s="36"/>
      <c r="W35" s="35"/>
    </row>
    <row r="36" spans="2:23" s="29" customFormat="1" ht="16.5" hidden="1" thickBot="1">
      <c r="B36" s="30"/>
      <c r="C36" s="31"/>
      <c r="D36" s="32"/>
      <c r="E36" s="33"/>
      <c r="F36" s="33"/>
      <c r="G36" s="37" t="s">
        <v>26</v>
      </c>
      <c r="H36" s="38">
        <f>H24+1</f>
        <v>2861</v>
      </c>
      <c r="I36" s="39" t="s">
        <v>27</v>
      </c>
      <c r="J36" s="40">
        <f t="shared" si="0"/>
        <v>43512</v>
      </c>
      <c r="K36" s="40"/>
      <c r="L36" s="41"/>
      <c r="M36" s="41"/>
      <c r="N36" s="41"/>
      <c r="O36" s="41">
        <f>O32+7</f>
        <v>43542</v>
      </c>
      <c r="P36" s="41">
        <f>P32+7</f>
        <v>43537</v>
      </c>
      <c r="Q36" s="41"/>
      <c r="R36" s="41"/>
      <c r="S36" s="40"/>
      <c r="T36" s="41"/>
      <c r="U36" s="41"/>
      <c r="V36" s="41"/>
      <c r="W36" s="40"/>
    </row>
    <row r="37" spans="2:23" s="29" customFormat="1" ht="16.5" hidden="1" thickBot="1">
      <c r="B37" s="42"/>
      <c r="C37" s="43"/>
      <c r="D37" s="44"/>
      <c r="E37" s="45"/>
      <c r="F37" s="46"/>
      <c r="G37" s="47" t="str">
        <f>G29</f>
        <v>MOL MAESTRO</v>
      </c>
      <c r="H37" s="48">
        <f>H29+1</f>
        <v>92</v>
      </c>
      <c r="I37" s="49" t="s">
        <v>27</v>
      </c>
      <c r="J37" s="50">
        <f t="shared" si="0"/>
        <v>43515</v>
      </c>
      <c r="K37" s="50"/>
      <c r="L37" s="51"/>
      <c r="M37" s="51"/>
      <c r="N37" s="52"/>
      <c r="O37" s="53"/>
      <c r="P37" s="53"/>
      <c r="Q37" s="52">
        <f>Q33+7</f>
        <v>43535</v>
      </c>
      <c r="R37" s="52"/>
      <c r="S37" s="54"/>
      <c r="T37" s="53"/>
      <c r="U37" s="53"/>
      <c r="V37" s="53"/>
      <c r="W37" s="50"/>
    </row>
    <row r="38" spans="2:23" s="29" customFormat="1" ht="3" customHeight="1" hidden="1" thickBot="1">
      <c r="B38" s="55" t="s">
        <v>20</v>
      </c>
      <c r="C38" s="56">
        <v>2003</v>
      </c>
      <c r="D38" s="57" t="s">
        <v>21</v>
      </c>
      <c r="E38" s="25">
        <f>E34+7</f>
        <v>43869</v>
      </c>
      <c r="F38" s="25">
        <f>F34+7</f>
        <v>43875</v>
      </c>
      <c r="G38" s="22" t="s">
        <v>22</v>
      </c>
      <c r="H38" s="23">
        <f>H34+1</f>
        <v>912</v>
      </c>
      <c r="I38" s="24" t="s">
        <v>23</v>
      </c>
      <c r="J38" s="25">
        <f t="shared" si="0"/>
        <v>43517</v>
      </c>
      <c r="K38" s="25">
        <f>K34+7</f>
        <v>43554</v>
      </c>
      <c r="L38" s="26">
        <f>L34+7</f>
        <v>43562</v>
      </c>
      <c r="M38" s="26">
        <f>M34+7</f>
        <v>43559</v>
      </c>
      <c r="N38" s="26"/>
      <c r="O38" s="26"/>
      <c r="P38" s="26"/>
      <c r="Q38" s="26"/>
      <c r="R38" s="27"/>
      <c r="S38" s="28"/>
      <c r="T38" s="27"/>
      <c r="U38" s="27"/>
      <c r="V38" s="26"/>
      <c r="W38" s="20"/>
    </row>
    <row r="39" spans="2:23" s="29" customFormat="1" ht="15.75" customHeight="1" hidden="1" thickBot="1">
      <c r="B39" s="58"/>
      <c r="C39" s="59"/>
      <c r="D39" s="60"/>
      <c r="E39" s="32"/>
      <c r="F39" s="33"/>
      <c r="G39" s="34" t="s">
        <v>30</v>
      </c>
      <c r="H39" s="91" t="s">
        <v>25</v>
      </c>
      <c r="I39" s="92"/>
      <c r="J39" s="35">
        <f t="shared" si="0"/>
        <v>43517</v>
      </c>
      <c r="K39" s="35"/>
      <c r="L39" s="36"/>
      <c r="M39" s="36"/>
      <c r="N39" s="36">
        <f>N35+7</f>
        <v>43534</v>
      </c>
      <c r="O39" s="36"/>
      <c r="P39" s="36"/>
      <c r="Q39" s="36"/>
      <c r="R39" s="36"/>
      <c r="S39" s="35"/>
      <c r="T39" s="36"/>
      <c r="U39" s="36"/>
      <c r="V39" s="36"/>
      <c r="W39" s="35"/>
    </row>
    <row r="40" spans="2:23" s="29" customFormat="1" ht="16.5" hidden="1" thickBot="1">
      <c r="B40" s="58"/>
      <c r="C40" s="59"/>
      <c r="D40" s="60"/>
      <c r="E40" s="32"/>
      <c r="F40" s="33"/>
      <c r="G40" s="37" t="s">
        <v>31</v>
      </c>
      <c r="H40" s="38">
        <f>H32+1</f>
        <v>2862</v>
      </c>
      <c r="I40" s="39" t="s">
        <v>27</v>
      </c>
      <c r="J40" s="40">
        <f t="shared" si="0"/>
        <v>43519</v>
      </c>
      <c r="K40" s="40"/>
      <c r="L40" s="41"/>
      <c r="M40" s="41"/>
      <c r="N40" s="41"/>
      <c r="O40" s="41">
        <f>O36+7</f>
        <v>43549</v>
      </c>
      <c r="P40" s="41">
        <f>P36+7</f>
        <v>43544</v>
      </c>
      <c r="Q40" s="41"/>
      <c r="R40" s="41"/>
      <c r="S40" s="40"/>
      <c r="T40" s="41"/>
      <c r="U40" s="41"/>
      <c r="V40" s="41"/>
      <c r="W40" s="40"/>
    </row>
    <row r="41" spans="2:23" s="29" customFormat="1" ht="16.5" hidden="1" thickBot="1">
      <c r="B41" s="61"/>
      <c r="C41" s="62"/>
      <c r="D41" s="63"/>
      <c r="E41" s="64"/>
      <c r="F41" s="46"/>
      <c r="G41" s="47" t="str">
        <f>G33</f>
        <v>MOL MODERN</v>
      </c>
      <c r="H41" s="48">
        <f>H33+1</f>
        <v>91</v>
      </c>
      <c r="I41" s="49" t="s">
        <v>27</v>
      </c>
      <c r="J41" s="50">
        <f t="shared" si="0"/>
        <v>43522</v>
      </c>
      <c r="K41" s="50"/>
      <c r="L41" s="51"/>
      <c r="M41" s="51"/>
      <c r="N41" s="52"/>
      <c r="O41" s="53"/>
      <c r="P41" s="53"/>
      <c r="Q41" s="52">
        <f>Q37+7</f>
        <v>43542</v>
      </c>
      <c r="R41" s="52"/>
      <c r="S41" s="54"/>
      <c r="T41" s="53"/>
      <c r="U41" s="53"/>
      <c r="V41" s="53"/>
      <c r="W41" s="50"/>
    </row>
    <row r="42" spans="2:23" s="29" customFormat="1" ht="16.5" hidden="1" thickBot="1">
      <c r="B42" s="17" t="s">
        <v>29</v>
      </c>
      <c r="C42" s="18">
        <v>2003</v>
      </c>
      <c r="D42" s="19" t="s">
        <v>21</v>
      </c>
      <c r="E42" s="20">
        <f>E38+7</f>
        <v>43876</v>
      </c>
      <c r="F42" s="21">
        <f>F38+7</f>
        <v>43882</v>
      </c>
      <c r="G42" s="22" t="str">
        <f>G30</f>
        <v>CAPE ARTEMISIO </v>
      </c>
      <c r="H42" s="23">
        <f>H38+1</f>
        <v>913</v>
      </c>
      <c r="I42" s="24" t="s">
        <v>23</v>
      </c>
      <c r="J42" s="25">
        <f t="shared" si="0"/>
        <v>43524</v>
      </c>
      <c r="K42" s="25">
        <f>K38+7</f>
        <v>43561</v>
      </c>
      <c r="L42" s="26">
        <f>L38+7</f>
        <v>43569</v>
      </c>
      <c r="M42" s="26">
        <f>M38+7</f>
        <v>43566</v>
      </c>
      <c r="N42" s="26"/>
      <c r="O42" s="26"/>
      <c r="P42" s="26"/>
      <c r="Q42" s="26"/>
      <c r="R42" s="27"/>
      <c r="S42" s="28"/>
      <c r="T42" s="27"/>
      <c r="U42" s="27"/>
      <c r="V42" s="26"/>
      <c r="W42" s="20"/>
    </row>
    <row r="43" spans="2:23" s="29" customFormat="1" ht="15.75" customHeight="1" hidden="1" thickBot="1">
      <c r="B43" s="30"/>
      <c r="C43" s="31"/>
      <c r="D43" s="32"/>
      <c r="E43" s="33"/>
      <c r="F43" s="33"/>
      <c r="G43" s="34" t="s">
        <v>24</v>
      </c>
      <c r="H43" s="91" t="s">
        <v>25</v>
      </c>
      <c r="I43" s="92"/>
      <c r="J43" s="35">
        <f t="shared" si="0"/>
        <v>43524</v>
      </c>
      <c r="K43" s="35"/>
      <c r="L43" s="36"/>
      <c r="M43" s="36"/>
      <c r="N43" s="36">
        <f>N39+7</f>
        <v>43541</v>
      </c>
      <c r="O43" s="36"/>
      <c r="P43" s="36"/>
      <c r="Q43" s="36"/>
      <c r="R43" s="36"/>
      <c r="S43" s="35"/>
      <c r="T43" s="36"/>
      <c r="U43" s="36"/>
      <c r="V43" s="36"/>
      <c r="W43" s="35"/>
    </row>
    <row r="44" spans="2:23" s="29" customFormat="1" ht="16.5" hidden="1" thickBot="1">
      <c r="B44" s="30"/>
      <c r="C44" s="31"/>
      <c r="D44" s="32"/>
      <c r="E44" s="33"/>
      <c r="F44" s="33"/>
      <c r="G44" s="37" t="s">
        <v>26</v>
      </c>
      <c r="H44" s="38">
        <f>H32+1</f>
        <v>2862</v>
      </c>
      <c r="I44" s="39" t="s">
        <v>27</v>
      </c>
      <c r="J44" s="40">
        <f t="shared" si="0"/>
        <v>43526</v>
      </c>
      <c r="K44" s="40"/>
      <c r="L44" s="41"/>
      <c r="M44" s="41"/>
      <c r="N44" s="41"/>
      <c r="O44" s="41">
        <f>O40+7</f>
        <v>43556</v>
      </c>
      <c r="P44" s="41">
        <f>P40+7</f>
        <v>43551</v>
      </c>
      <c r="Q44" s="41"/>
      <c r="R44" s="41"/>
      <c r="S44" s="40"/>
      <c r="T44" s="41"/>
      <c r="U44" s="41"/>
      <c r="V44" s="41"/>
      <c r="W44" s="40"/>
    </row>
    <row r="45" spans="2:23" s="29" customFormat="1" ht="16.5" hidden="1" thickBot="1">
      <c r="B45" s="42"/>
      <c r="C45" s="43"/>
      <c r="D45" s="44"/>
      <c r="E45" s="45"/>
      <c r="F45" s="46"/>
      <c r="G45" s="47" t="str">
        <f>G37</f>
        <v>MOL MAESTRO</v>
      </c>
      <c r="H45" s="48">
        <f>H37+1</f>
        <v>93</v>
      </c>
      <c r="I45" s="49" t="s">
        <v>27</v>
      </c>
      <c r="J45" s="50">
        <f t="shared" si="0"/>
        <v>43529</v>
      </c>
      <c r="K45" s="50"/>
      <c r="L45" s="51"/>
      <c r="M45" s="51"/>
      <c r="N45" s="52"/>
      <c r="O45" s="53"/>
      <c r="P45" s="53"/>
      <c r="Q45" s="52">
        <f>Q41+7</f>
        <v>43549</v>
      </c>
      <c r="R45" s="52"/>
      <c r="S45" s="54"/>
      <c r="T45" s="53"/>
      <c r="U45" s="53"/>
      <c r="V45" s="53"/>
      <c r="W45" s="50"/>
    </row>
    <row r="46" spans="2:23" s="29" customFormat="1" ht="5.25" customHeight="1" hidden="1" thickBot="1">
      <c r="B46" s="55" t="str">
        <f>B38</f>
        <v>FESCO TRADER</v>
      </c>
      <c r="C46" s="56">
        <v>2004</v>
      </c>
      <c r="D46" s="57" t="s">
        <v>21</v>
      </c>
      <c r="E46" s="25">
        <f>E42+7</f>
        <v>43883</v>
      </c>
      <c r="F46" s="25">
        <f>F42+7</f>
        <v>43889</v>
      </c>
      <c r="G46" s="22" t="s">
        <v>22</v>
      </c>
      <c r="H46" s="23">
        <f>H42+1</f>
        <v>914</v>
      </c>
      <c r="I46" s="24" t="s">
        <v>23</v>
      </c>
      <c r="J46" s="25">
        <f t="shared" si="0"/>
        <v>43531</v>
      </c>
      <c r="K46" s="25">
        <f>K42+7</f>
        <v>43568</v>
      </c>
      <c r="L46" s="26">
        <f>L42+7</f>
        <v>43576</v>
      </c>
      <c r="M46" s="26">
        <f>M42+7</f>
        <v>43573</v>
      </c>
      <c r="N46" s="26"/>
      <c r="O46" s="26"/>
      <c r="P46" s="26"/>
      <c r="Q46" s="26"/>
      <c r="R46" s="27"/>
      <c r="S46" s="28"/>
      <c r="T46" s="27"/>
      <c r="U46" s="27"/>
      <c r="V46" s="26"/>
      <c r="W46" s="20"/>
    </row>
    <row r="47" spans="2:23" s="29" customFormat="1" ht="15.75" customHeight="1" hidden="1" thickBot="1">
      <c r="B47" s="58"/>
      <c r="C47" s="59"/>
      <c r="D47" s="60"/>
      <c r="E47" s="32"/>
      <c r="F47" s="33"/>
      <c r="G47" s="34" t="s">
        <v>30</v>
      </c>
      <c r="H47" s="91" t="s">
        <v>25</v>
      </c>
      <c r="I47" s="92"/>
      <c r="J47" s="35">
        <f t="shared" si="0"/>
        <v>43531</v>
      </c>
      <c r="K47" s="35"/>
      <c r="L47" s="36"/>
      <c r="M47" s="36"/>
      <c r="N47" s="36">
        <f>N43+7</f>
        <v>43548</v>
      </c>
      <c r="O47" s="36"/>
      <c r="P47" s="36"/>
      <c r="Q47" s="36"/>
      <c r="R47" s="36"/>
      <c r="S47" s="35"/>
      <c r="T47" s="36"/>
      <c r="U47" s="36"/>
      <c r="V47" s="36"/>
      <c r="W47" s="35"/>
    </row>
    <row r="48" spans="2:23" s="29" customFormat="1" ht="16.5" hidden="1" thickBot="1">
      <c r="B48" s="58"/>
      <c r="C48" s="59"/>
      <c r="D48" s="60"/>
      <c r="E48" s="32"/>
      <c r="F48" s="33"/>
      <c r="G48" s="37" t="s">
        <v>31</v>
      </c>
      <c r="H48" s="38">
        <f>H40+1</f>
        <v>2863</v>
      </c>
      <c r="I48" s="39" t="s">
        <v>27</v>
      </c>
      <c r="J48" s="40">
        <f t="shared" si="0"/>
        <v>43533</v>
      </c>
      <c r="K48" s="40"/>
      <c r="L48" s="41"/>
      <c r="M48" s="41"/>
      <c r="N48" s="41"/>
      <c r="O48" s="41">
        <f>O44+7</f>
        <v>43563</v>
      </c>
      <c r="P48" s="41">
        <f>P44+7</f>
        <v>43558</v>
      </c>
      <c r="Q48" s="41"/>
      <c r="R48" s="41"/>
      <c r="S48" s="40"/>
      <c r="T48" s="41"/>
      <c r="U48" s="41"/>
      <c r="V48" s="41"/>
      <c r="W48" s="40"/>
    </row>
    <row r="49" spans="2:23" s="29" customFormat="1" ht="16.5" hidden="1" thickBot="1">
      <c r="B49" s="61"/>
      <c r="C49" s="62"/>
      <c r="D49" s="63"/>
      <c r="E49" s="64"/>
      <c r="F49" s="46"/>
      <c r="G49" s="47" t="str">
        <f>G41</f>
        <v>MOL MODERN</v>
      </c>
      <c r="H49" s="48">
        <f>H41+1</f>
        <v>92</v>
      </c>
      <c r="I49" s="49" t="s">
        <v>27</v>
      </c>
      <c r="J49" s="50">
        <f t="shared" si="0"/>
        <v>43536</v>
      </c>
      <c r="K49" s="50"/>
      <c r="L49" s="51"/>
      <c r="M49" s="51"/>
      <c r="N49" s="52"/>
      <c r="O49" s="53"/>
      <c r="P49" s="53"/>
      <c r="Q49" s="52">
        <f>Q45+7</f>
        <v>43556</v>
      </c>
      <c r="R49" s="52"/>
      <c r="S49" s="54"/>
      <c r="T49" s="53"/>
      <c r="U49" s="53"/>
      <c r="V49" s="53"/>
      <c r="W49" s="50"/>
    </row>
    <row r="50" spans="2:23" s="29" customFormat="1" ht="16.5" hidden="1" thickBot="1">
      <c r="B50" s="17" t="str">
        <f>B42</f>
        <v>HSL AQUA </v>
      </c>
      <c r="C50" s="18">
        <f>C42+1</f>
        <v>2004</v>
      </c>
      <c r="D50" s="19" t="s">
        <v>21</v>
      </c>
      <c r="E50" s="20">
        <f>E46+7</f>
        <v>43890</v>
      </c>
      <c r="F50" s="21">
        <f>F46+7</f>
        <v>43896</v>
      </c>
      <c r="G50" s="22" t="str">
        <f>G38</f>
        <v>CAPE ARTEMISIO </v>
      </c>
      <c r="H50" s="23">
        <f>H46+1</f>
        <v>915</v>
      </c>
      <c r="I50" s="24" t="s">
        <v>23</v>
      </c>
      <c r="J50" s="25">
        <f t="shared" si="0"/>
        <v>43538</v>
      </c>
      <c r="K50" s="25">
        <f>K46+7</f>
        <v>43575</v>
      </c>
      <c r="L50" s="26">
        <f>L46+7</f>
        <v>43583</v>
      </c>
      <c r="M50" s="26">
        <f>M46+7</f>
        <v>43580</v>
      </c>
      <c r="N50" s="26"/>
      <c r="O50" s="26"/>
      <c r="P50" s="26"/>
      <c r="Q50" s="26"/>
      <c r="R50" s="27"/>
      <c r="S50" s="28"/>
      <c r="T50" s="27"/>
      <c r="U50" s="27"/>
      <c r="V50" s="26"/>
      <c r="W50" s="20"/>
    </row>
    <row r="51" spans="2:23" s="29" customFormat="1" ht="15.75" customHeight="1" hidden="1" thickBot="1">
      <c r="B51" s="30"/>
      <c r="C51" s="31"/>
      <c r="D51" s="32"/>
      <c r="E51" s="33"/>
      <c r="F51" s="33"/>
      <c r="G51" s="34" t="s">
        <v>24</v>
      </c>
      <c r="H51" s="91" t="s">
        <v>25</v>
      </c>
      <c r="I51" s="92"/>
      <c r="J51" s="35">
        <f t="shared" si="0"/>
        <v>43538</v>
      </c>
      <c r="K51" s="35"/>
      <c r="L51" s="36"/>
      <c r="M51" s="36"/>
      <c r="N51" s="36">
        <f>N47+7</f>
        <v>43555</v>
      </c>
      <c r="O51" s="36"/>
      <c r="P51" s="36"/>
      <c r="Q51" s="36"/>
      <c r="R51" s="36"/>
      <c r="S51" s="35"/>
      <c r="T51" s="36"/>
      <c r="U51" s="36"/>
      <c r="V51" s="36"/>
      <c r="W51" s="35"/>
    </row>
    <row r="52" spans="2:23" s="29" customFormat="1" ht="16.5" hidden="1" thickBot="1">
      <c r="B52" s="30"/>
      <c r="C52" s="31"/>
      <c r="D52" s="32"/>
      <c r="E52" s="33"/>
      <c r="F52" s="33"/>
      <c r="G52" s="37" t="s">
        <v>26</v>
      </c>
      <c r="H52" s="38">
        <f>H40+1</f>
        <v>2863</v>
      </c>
      <c r="I52" s="39" t="s">
        <v>27</v>
      </c>
      <c r="J52" s="40">
        <f t="shared" si="0"/>
        <v>43540</v>
      </c>
      <c r="K52" s="40"/>
      <c r="L52" s="41"/>
      <c r="M52" s="41"/>
      <c r="N52" s="41"/>
      <c r="O52" s="41">
        <f>O48+7</f>
        <v>43570</v>
      </c>
      <c r="P52" s="41">
        <f>P48+7</f>
        <v>43565</v>
      </c>
      <c r="Q52" s="41"/>
      <c r="R52" s="41"/>
      <c r="S52" s="40"/>
      <c r="T52" s="41"/>
      <c r="U52" s="41"/>
      <c r="V52" s="41"/>
      <c r="W52" s="40"/>
    </row>
    <row r="53" spans="2:23" s="29" customFormat="1" ht="16.5" hidden="1" thickBot="1">
      <c r="B53" s="42"/>
      <c r="C53" s="43"/>
      <c r="D53" s="44"/>
      <c r="E53" s="45"/>
      <c r="F53" s="46"/>
      <c r="G53" s="47" t="str">
        <f>G45</f>
        <v>MOL MAESTRO</v>
      </c>
      <c r="H53" s="48">
        <f>H45+1</f>
        <v>94</v>
      </c>
      <c r="I53" s="49" t="s">
        <v>27</v>
      </c>
      <c r="J53" s="50">
        <f t="shared" si="0"/>
        <v>43543</v>
      </c>
      <c r="K53" s="50"/>
      <c r="L53" s="51"/>
      <c r="M53" s="51"/>
      <c r="N53" s="52"/>
      <c r="O53" s="53"/>
      <c r="P53" s="53"/>
      <c r="Q53" s="52">
        <f>Q49+7</f>
        <v>43563</v>
      </c>
      <c r="R53" s="52"/>
      <c r="S53" s="54"/>
      <c r="T53" s="53"/>
      <c r="U53" s="53"/>
      <c r="V53" s="53"/>
      <c r="W53" s="50"/>
    </row>
    <row r="54" spans="2:23" s="29" customFormat="1" ht="16.5" hidden="1" thickBot="1">
      <c r="B54" s="55" t="str">
        <f>B46</f>
        <v>FESCO TRADER</v>
      </c>
      <c r="C54" s="56">
        <v>2004</v>
      </c>
      <c r="D54" s="57" t="s">
        <v>21</v>
      </c>
      <c r="E54" s="25">
        <f>E50+7</f>
        <v>43897</v>
      </c>
      <c r="F54" s="25">
        <f>F50+7</f>
        <v>43903</v>
      </c>
      <c r="G54" s="22" t="s">
        <v>22</v>
      </c>
      <c r="H54" s="23">
        <f>H50+1</f>
        <v>916</v>
      </c>
      <c r="I54" s="24" t="s">
        <v>23</v>
      </c>
      <c r="J54" s="25">
        <f t="shared" si="0"/>
        <v>43545</v>
      </c>
      <c r="K54" s="25">
        <f>K50+7</f>
        <v>43582</v>
      </c>
      <c r="L54" s="26">
        <f>L50+7</f>
        <v>43590</v>
      </c>
      <c r="M54" s="26">
        <f>M50+7</f>
        <v>43587</v>
      </c>
      <c r="N54" s="26"/>
      <c r="O54" s="26"/>
      <c r="P54" s="26"/>
      <c r="Q54" s="26"/>
      <c r="R54" s="27"/>
      <c r="S54" s="28"/>
      <c r="T54" s="27"/>
      <c r="U54" s="27"/>
      <c r="V54" s="26"/>
      <c r="W54" s="20"/>
    </row>
    <row r="55" spans="2:23" s="29" customFormat="1" ht="15.75" customHeight="1" hidden="1" thickBot="1">
      <c r="B55" s="58"/>
      <c r="C55" s="59"/>
      <c r="D55" s="60"/>
      <c r="E55" s="32"/>
      <c r="F55" s="33"/>
      <c r="G55" s="34" t="s">
        <v>30</v>
      </c>
      <c r="H55" s="91" t="s">
        <v>25</v>
      </c>
      <c r="I55" s="92"/>
      <c r="J55" s="35">
        <f t="shared" si="0"/>
        <v>43545</v>
      </c>
      <c r="K55" s="35"/>
      <c r="L55" s="36"/>
      <c r="M55" s="36"/>
      <c r="N55" s="36">
        <f>N51+7</f>
        <v>43562</v>
      </c>
      <c r="O55" s="36"/>
      <c r="P55" s="36"/>
      <c r="Q55" s="36"/>
      <c r="R55" s="36"/>
      <c r="S55" s="35"/>
      <c r="T55" s="36"/>
      <c r="U55" s="36"/>
      <c r="V55" s="36"/>
      <c r="W55" s="35"/>
    </row>
    <row r="56" spans="2:23" s="29" customFormat="1" ht="16.5" hidden="1" thickBot="1">
      <c r="B56" s="58"/>
      <c r="C56" s="59"/>
      <c r="D56" s="60"/>
      <c r="E56" s="32"/>
      <c r="F56" s="33"/>
      <c r="G56" s="37" t="s">
        <v>31</v>
      </c>
      <c r="H56" s="38">
        <f>H48+1</f>
        <v>2864</v>
      </c>
      <c r="I56" s="39" t="s">
        <v>27</v>
      </c>
      <c r="J56" s="40">
        <f t="shared" si="0"/>
        <v>43547</v>
      </c>
      <c r="K56" s="40"/>
      <c r="L56" s="41"/>
      <c r="M56" s="41"/>
      <c r="N56" s="41"/>
      <c r="O56" s="41">
        <f>O52+7</f>
        <v>43577</v>
      </c>
      <c r="P56" s="41">
        <f>P52+7</f>
        <v>43572</v>
      </c>
      <c r="Q56" s="41"/>
      <c r="R56" s="41"/>
      <c r="S56" s="40"/>
      <c r="T56" s="41"/>
      <c r="U56" s="41"/>
      <c r="V56" s="41"/>
      <c r="W56" s="40"/>
    </row>
    <row r="57" spans="2:23" s="29" customFormat="1" ht="16.5" hidden="1" thickBot="1">
      <c r="B57" s="61"/>
      <c r="C57" s="62"/>
      <c r="D57" s="63"/>
      <c r="E57" s="64"/>
      <c r="F57" s="46"/>
      <c r="G57" s="47" t="str">
        <f>G49</f>
        <v>MOL MODERN</v>
      </c>
      <c r="H57" s="48">
        <f>H49+1</f>
        <v>93</v>
      </c>
      <c r="I57" s="49" t="s">
        <v>27</v>
      </c>
      <c r="J57" s="50">
        <f t="shared" si="0"/>
        <v>43550</v>
      </c>
      <c r="K57" s="50"/>
      <c r="L57" s="51"/>
      <c r="M57" s="51"/>
      <c r="N57" s="52"/>
      <c r="O57" s="53"/>
      <c r="P57" s="53"/>
      <c r="Q57" s="52">
        <f>Q53+7</f>
        <v>43570</v>
      </c>
      <c r="R57" s="52"/>
      <c r="S57" s="54"/>
      <c r="T57" s="53"/>
      <c r="U57" s="53"/>
      <c r="V57" s="53"/>
      <c r="W57" s="50"/>
    </row>
    <row r="58" spans="2:23" s="29" customFormat="1" ht="16.5" hidden="1" thickBot="1">
      <c r="B58" s="17" t="str">
        <f>B50</f>
        <v>HSL AQUA </v>
      </c>
      <c r="C58" s="18">
        <f>C50+1</f>
        <v>2005</v>
      </c>
      <c r="D58" s="19" t="s">
        <v>21</v>
      </c>
      <c r="E58" s="20">
        <f>E54+7</f>
        <v>43904</v>
      </c>
      <c r="F58" s="21">
        <f>F54+7</f>
        <v>43910</v>
      </c>
      <c r="G58" s="22" t="str">
        <f>G46</f>
        <v>CAPE ARTEMISIO </v>
      </c>
      <c r="H58" s="23">
        <f>H54+1</f>
        <v>917</v>
      </c>
      <c r="I58" s="24" t="s">
        <v>23</v>
      </c>
      <c r="J58" s="25">
        <f t="shared" si="0"/>
        <v>43552</v>
      </c>
      <c r="K58" s="25">
        <f>K54+7</f>
        <v>43589</v>
      </c>
      <c r="L58" s="26">
        <f>L54+7</f>
        <v>43597</v>
      </c>
      <c r="M58" s="26">
        <f>M54+7</f>
        <v>43594</v>
      </c>
      <c r="N58" s="26"/>
      <c r="O58" s="26"/>
      <c r="P58" s="26"/>
      <c r="Q58" s="26"/>
      <c r="R58" s="27"/>
      <c r="S58" s="28"/>
      <c r="T58" s="27"/>
      <c r="U58" s="27"/>
      <c r="V58" s="26"/>
      <c r="W58" s="20"/>
    </row>
    <row r="59" spans="2:23" s="29" customFormat="1" ht="15.75" customHeight="1" hidden="1" thickBot="1">
      <c r="B59" s="30"/>
      <c r="C59" s="31"/>
      <c r="D59" s="32"/>
      <c r="E59" s="33"/>
      <c r="F59" s="33"/>
      <c r="G59" s="34" t="s">
        <v>24</v>
      </c>
      <c r="H59" s="91" t="s">
        <v>25</v>
      </c>
      <c r="I59" s="92"/>
      <c r="J59" s="35">
        <f t="shared" si="0"/>
        <v>43552</v>
      </c>
      <c r="K59" s="35"/>
      <c r="L59" s="36"/>
      <c r="M59" s="36"/>
      <c r="N59" s="36">
        <f>N55+7</f>
        <v>43569</v>
      </c>
      <c r="O59" s="36"/>
      <c r="P59" s="36"/>
      <c r="Q59" s="36"/>
      <c r="R59" s="36"/>
      <c r="S59" s="35"/>
      <c r="T59" s="36"/>
      <c r="U59" s="36"/>
      <c r="V59" s="36"/>
      <c r="W59" s="35"/>
    </row>
    <row r="60" spans="2:23" s="29" customFormat="1" ht="16.5" hidden="1" thickBot="1">
      <c r="B60" s="30"/>
      <c r="C60" s="31"/>
      <c r="D60" s="32"/>
      <c r="E60" s="33"/>
      <c r="F60" s="33"/>
      <c r="G60" s="37" t="s">
        <v>26</v>
      </c>
      <c r="H60" s="38">
        <f>H48+1</f>
        <v>2864</v>
      </c>
      <c r="I60" s="39" t="s">
        <v>27</v>
      </c>
      <c r="J60" s="40">
        <f t="shared" si="0"/>
        <v>43554</v>
      </c>
      <c r="K60" s="40"/>
      <c r="L60" s="41"/>
      <c r="M60" s="41"/>
      <c r="N60" s="41"/>
      <c r="O60" s="41">
        <f>O56+7</f>
        <v>43584</v>
      </c>
      <c r="P60" s="41">
        <f>P56+7</f>
        <v>43579</v>
      </c>
      <c r="Q60" s="41"/>
      <c r="R60" s="41"/>
      <c r="S60" s="40"/>
      <c r="T60" s="41"/>
      <c r="U60" s="41"/>
      <c r="V60" s="41"/>
      <c r="W60" s="40"/>
    </row>
    <row r="61" spans="2:23" s="29" customFormat="1" ht="16.5" hidden="1" thickBot="1">
      <c r="B61" s="42"/>
      <c r="C61" s="43"/>
      <c r="D61" s="44"/>
      <c r="E61" s="45"/>
      <c r="F61" s="46"/>
      <c r="G61" s="47" t="str">
        <f>G53</f>
        <v>MOL MAESTRO</v>
      </c>
      <c r="H61" s="48">
        <f>H53+1</f>
        <v>95</v>
      </c>
      <c r="I61" s="49" t="s">
        <v>27</v>
      </c>
      <c r="J61" s="50">
        <f t="shared" si="0"/>
        <v>43557</v>
      </c>
      <c r="K61" s="50"/>
      <c r="L61" s="51"/>
      <c r="M61" s="51"/>
      <c r="N61" s="52"/>
      <c r="O61" s="53"/>
      <c r="P61" s="53"/>
      <c r="Q61" s="52">
        <f>Q57+7</f>
        <v>43577</v>
      </c>
      <c r="R61" s="52"/>
      <c r="S61" s="54"/>
      <c r="T61" s="53"/>
      <c r="U61" s="53"/>
      <c r="V61" s="53"/>
      <c r="W61" s="50"/>
    </row>
    <row r="62" spans="2:23" s="29" customFormat="1" ht="16.5" hidden="1" thickBot="1">
      <c r="B62" s="55" t="str">
        <f>B54</f>
        <v>FESCO TRADER</v>
      </c>
      <c r="C62" s="56">
        <v>2004</v>
      </c>
      <c r="D62" s="57" t="s">
        <v>21</v>
      </c>
      <c r="E62" s="25">
        <f>E58+7</f>
        <v>43911</v>
      </c>
      <c r="F62" s="25">
        <f>F58+7</f>
        <v>43917</v>
      </c>
      <c r="G62" s="22" t="s">
        <v>22</v>
      </c>
      <c r="H62" s="23">
        <f>H58+1</f>
        <v>918</v>
      </c>
      <c r="I62" s="24" t="s">
        <v>23</v>
      </c>
      <c r="J62" s="25">
        <f t="shared" si="0"/>
        <v>43559</v>
      </c>
      <c r="K62" s="25">
        <f>K58+7</f>
        <v>43596</v>
      </c>
      <c r="L62" s="26">
        <f>L58+7</f>
        <v>43604</v>
      </c>
      <c r="M62" s="26">
        <f>M58+7</f>
        <v>43601</v>
      </c>
      <c r="N62" s="26"/>
      <c r="O62" s="26"/>
      <c r="P62" s="26"/>
      <c r="Q62" s="26"/>
      <c r="R62" s="27"/>
      <c r="S62" s="28"/>
      <c r="T62" s="27"/>
      <c r="U62" s="27"/>
      <c r="V62" s="26"/>
      <c r="W62" s="20"/>
    </row>
    <row r="63" spans="2:23" s="29" customFormat="1" ht="15.75" customHeight="1" hidden="1" thickBot="1">
      <c r="B63" s="58"/>
      <c r="C63" s="59"/>
      <c r="D63" s="60"/>
      <c r="E63" s="32"/>
      <c r="F63" s="33"/>
      <c r="G63" s="34" t="s">
        <v>33</v>
      </c>
      <c r="H63" s="89" t="s">
        <v>34</v>
      </c>
      <c r="I63" s="90"/>
      <c r="J63" s="35">
        <v>43926</v>
      </c>
      <c r="K63" s="35"/>
      <c r="L63" s="36"/>
      <c r="M63" s="36"/>
      <c r="N63" s="36">
        <f>N59+7</f>
        <v>43576</v>
      </c>
      <c r="O63" s="36"/>
      <c r="P63" s="36"/>
      <c r="Q63" s="36"/>
      <c r="R63" s="36"/>
      <c r="S63" s="35"/>
      <c r="T63" s="36"/>
      <c r="U63" s="36"/>
      <c r="V63" s="36"/>
      <c r="W63" s="35"/>
    </row>
    <row r="64" spans="2:23" s="29" customFormat="1" ht="16.5" hidden="1" thickBot="1">
      <c r="B64" s="58"/>
      <c r="C64" s="59"/>
      <c r="D64" s="60"/>
      <c r="E64" s="32"/>
      <c r="F64" s="33"/>
      <c r="G64" s="37" t="s">
        <v>31</v>
      </c>
      <c r="H64" s="38">
        <f>H56+1</f>
        <v>2865</v>
      </c>
      <c r="I64" s="39" t="s">
        <v>27</v>
      </c>
      <c r="J64" s="40">
        <f aca="true" t="shared" si="1" ref="J64:J90">J60+7</f>
        <v>43561</v>
      </c>
      <c r="K64" s="40"/>
      <c r="L64" s="41"/>
      <c r="M64" s="41"/>
      <c r="N64" s="41"/>
      <c r="O64" s="41">
        <f>O60+7</f>
        <v>43591</v>
      </c>
      <c r="P64" s="41">
        <f>P60+7</f>
        <v>43586</v>
      </c>
      <c r="Q64" s="41"/>
      <c r="R64" s="41"/>
      <c r="S64" s="40"/>
      <c r="T64" s="41"/>
      <c r="U64" s="41"/>
      <c r="V64" s="41"/>
      <c r="W64" s="40"/>
    </row>
    <row r="65" spans="2:23" s="29" customFormat="1" ht="16.5" hidden="1" thickBot="1">
      <c r="B65" s="61"/>
      <c r="C65" s="62"/>
      <c r="D65" s="63"/>
      <c r="E65" s="64"/>
      <c r="F65" s="46"/>
      <c r="G65" s="47" t="str">
        <f>G57</f>
        <v>MOL MODERN</v>
      </c>
      <c r="H65" s="48">
        <f>H57+1</f>
        <v>94</v>
      </c>
      <c r="I65" s="49" t="s">
        <v>27</v>
      </c>
      <c r="J65" s="50">
        <f t="shared" si="1"/>
        <v>43564</v>
      </c>
      <c r="K65" s="50"/>
      <c r="L65" s="51"/>
      <c r="M65" s="51"/>
      <c r="N65" s="52"/>
      <c r="O65" s="53"/>
      <c r="P65" s="53"/>
      <c r="Q65" s="52">
        <f>Q61+7</f>
        <v>43584</v>
      </c>
      <c r="R65" s="52"/>
      <c r="S65" s="54"/>
      <c r="T65" s="53"/>
      <c r="U65" s="53"/>
      <c r="V65" s="53"/>
      <c r="W65" s="50"/>
    </row>
    <row r="66" spans="2:23" s="29" customFormat="1" ht="0.75" customHeight="1" hidden="1" thickBot="1">
      <c r="B66" s="17" t="str">
        <f>B58</f>
        <v>HSL AQUA </v>
      </c>
      <c r="C66" s="18">
        <f>C58+1</f>
        <v>2006</v>
      </c>
      <c r="D66" s="19" t="s">
        <v>21</v>
      </c>
      <c r="E66" s="20">
        <f>E62+7</f>
        <v>43918</v>
      </c>
      <c r="F66" s="21">
        <f>F62+7</f>
        <v>43924</v>
      </c>
      <c r="G66" s="22" t="str">
        <f>G54</f>
        <v>CAPE ARTEMISIO </v>
      </c>
      <c r="H66" s="23">
        <f>H62+1</f>
        <v>919</v>
      </c>
      <c r="I66" s="24" t="s">
        <v>23</v>
      </c>
      <c r="J66" s="25">
        <f t="shared" si="1"/>
        <v>43566</v>
      </c>
      <c r="K66" s="25">
        <f>K62+7</f>
        <v>43603</v>
      </c>
      <c r="L66" s="26">
        <f>L62+7</f>
        <v>43611</v>
      </c>
      <c r="M66" s="26">
        <f>M62+7</f>
        <v>43608</v>
      </c>
      <c r="N66" s="26"/>
      <c r="O66" s="26"/>
      <c r="P66" s="26"/>
      <c r="Q66" s="26"/>
      <c r="R66" s="27"/>
      <c r="S66" s="28"/>
      <c r="T66" s="27"/>
      <c r="U66" s="27"/>
      <c r="V66" s="26"/>
      <c r="W66" s="20"/>
    </row>
    <row r="67" spans="2:23" s="29" customFormat="1" ht="15.75" customHeight="1" hidden="1" thickBot="1">
      <c r="B67" s="30"/>
      <c r="C67" s="31"/>
      <c r="D67" s="32"/>
      <c r="E67" s="33"/>
      <c r="F67" s="33"/>
      <c r="G67" s="34" t="s">
        <v>35</v>
      </c>
      <c r="H67" s="89" t="s">
        <v>36</v>
      </c>
      <c r="I67" s="90"/>
      <c r="J67" s="35">
        <f t="shared" si="1"/>
        <v>43933</v>
      </c>
      <c r="K67" s="35"/>
      <c r="L67" s="36"/>
      <c r="M67" s="36"/>
      <c r="N67" s="36">
        <f>N63+7</f>
        <v>43583</v>
      </c>
      <c r="O67" s="36"/>
      <c r="P67" s="36"/>
      <c r="Q67" s="36"/>
      <c r="R67" s="36"/>
      <c r="S67" s="35"/>
      <c r="T67" s="36"/>
      <c r="U67" s="36"/>
      <c r="V67" s="36"/>
      <c r="W67" s="35"/>
    </row>
    <row r="68" spans="2:23" s="29" customFormat="1" ht="16.5" hidden="1" thickBot="1">
      <c r="B68" s="30"/>
      <c r="C68" s="31"/>
      <c r="D68" s="32"/>
      <c r="E68" s="33"/>
      <c r="F68" s="33"/>
      <c r="G68" s="37" t="s">
        <v>26</v>
      </c>
      <c r="H68" s="38">
        <f>H56+1</f>
        <v>2865</v>
      </c>
      <c r="I68" s="39" t="s">
        <v>27</v>
      </c>
      <c r="J68" s="40">
        <f t="shared" si="1"/>
        <v>43568</v>
      </c>
      <c r="K68" s="40"/>
      <c r="L68" s="41"/>
      <c r="M68" s="41"/>
      <c r="N68" s="41"/>
      <c r="O68" s="41">
        <f>O64+7</f>
        <v>43598</v>
      </c>
      <c r="P68" s="41">
        <f>P64+7</f>
        <v>43593</v>
      </c>
      <c r="Q68" s="41"/>
      <c r="R68" s="41"/>
      <c r="S68" s="40"/>
      <c r="T68" s="41"/>
      <c r="U68" s="41"/>
      <c r="V68" s="41"/>
      <c r="W68" s="40"/>
    </row>
    <row r="69" spans="2:23" s="29" customFormat="1" ht="16.5" hidden="1" thickBot="1">
      <c r="B69" s="42"/>
      <c r="C69" s="43"/>
      <c r="D69" s="44"/>
      <c r="E69" s="45"/>
      <c r="F69" s="46"/>
      <c r="G69" s="47" t="str">
        <f>G61</f>
        <v>MOL MAESTRO</v>
      </c>
      <c r="H69" s="48">
        <f>H61+1</f>
        <v>96</v>
      </c>
      <c r="I69" s="49" t="s">
        <v>27</v>
      </c>
      <c r="J69" s="50">
        <f t="shared" si="1"/>
        <v>43571</v>
      </c>
      <c r="K69" s="50"/>
      <c r="L69" s="51"/>
      <c r="M69" s="51"/>
      <c r="N69" s="52"/>
      <c r="O69" s="53"/>
      <c r="P69" s="53"/>
      <c r="Q69" s="52">
        <f>Q65+7</f>
        <v>43591</v>
      </c>
      <c r="R69" s="52"/>
      <c r="S69" s="54"/>
      <c r="T69" s="53"/>
      <c r="U69" s="53"/>
      <c r="V69" s="53"/>
      <c r="W69" s="50"/>
    </row>
    <row r="70" spans="2:23" s="29" customFormat="1" ht="16.5" hidden="1" thickBot="1">
      <c r="B70" s="55" t="s">
        <v>37</v>
      </c>
      <c r="C70" s="56">
        <v>256</v>
      </c>
      <c r="D70" s="57" t="s">
        <v>21</v>
      </c>
      <c r="E70" s="25">
        <f>E66+7</f>
        <v>43925</v>
      </c>
      <c r="F70" s="25">
        <f>F66+7</f>
        <v>43931</v>
      </c>
      <c r="G70" s="22" t="s">
        <v>22</v>
      </c>
      <c r="H70" s="23">
        <f>H66+1</f>
        <v>920</v>
      </c>
      <c r="I70" s="24" t="s">
        <v>23</v>
      </c>
      <c r="J70" s="25">
        <f t="shared" si="1"/>
        <v>43573</v>
      </c>
      <c r="K70" s="25">
        <f>K66+7</f>
        <v>43610</v>
      </c>
      <c r="L70" s="26">
        <f>L66+7</f>
        <v>43618</v>
      </c>
      <c r="M70" s="26">
        <f>M66+7</f>
        <v>43615</v>
      </c>
      <c r="N70" s="26"/>
      <c r="O70" s="26"/>
      <c r="P70" s="26"/>
      <c r="Q70" s="26"/>
      <c r="R70" s="27"/>
      <c r="S70" s="28"/>
      <c r="T70" s="27"/>
      <c r="U70" s="27"/>
      <c r="V70" s="26"/>
      <c r="W70" s="20"/>
    </row>
    <row r="71" spans="2:23" s="29" customFormat="1" ht="15.75" customHeight="1" hidden="1" thickBot="1">
      <c r="B71" s="58"/>
      <c r="C71" s="59"/>
      <c r="D71" s="60"/>
      <c r="E71" s="32"/>
      <c r="F71" s="33"/>
      <c r="G71" s="34" t="s">
        <v>38</v>
      </c>
      <c r="H71" s="89" t="s">
        <v>39</v>
      </c>
      <c r="I71" s="90"/>
      <c r="J71" s="35">
        <f t="shared" si="1"/>
        <v>43940</v>
      </c>
      <c r="K71" s="35"/>
      <c r="L71" s="36"/>
      <c r="M71" s="36"/>
      <c r="N71" s="36">
        <f>N67+7</f>
        <v>43590</v>
      </c>
      <c r="O71" s="36"/>
      <c r="P71" s="36"/>
      <c r="Q71" s="36"/>
      <c r="R71" s="36"/>
      <c r="S71" s="35"/>
      <c r="T71" s="36"/>
      <c r="U71" s="36"/>
      <c r="V71" s="36"/>
      <c r="W71" s="35"/>
    </row>
    <row r="72" spans="2:23" s="29" customFormat="1" ht="16.5" hidden="1" thickBot="1">
      <c r="B72" s="58"/>
      <c r="C72" s="59"/>
      <c r="D72" s="60"/>
      <c r="E72" s="32"/>
      <c r="F72" s="33"/>
      <c r="G72" s="37" t="s">
        <v>31</v>
      </c>
      <c r="H72" s="38">
        <f>H64+1</f>
        <v>2866</v>
      </c>
      <c r="I72" s="39" t="s">
        <v>27</v>
      </c>
      <c r="J72" s="40">
        <f t="shared" si="1"/>
        <v>43575</v>
      </c>
      <c r="K72" s="40"/>
      <c r="L72" s="41"/>
      <c r="M72" s="41"/>
      <c r="N72" s="41"/>
      <c r="O72" s="41">
        <f>O68+7</f>
        <v>43605</v>
      </c>
      <c r="P72" s="41">
        <f>P68+7</f>
        <v>43600</v>
      </c>
      <c r="Q72" s="41"/>
      <c r="R72" s="41"/>
      <c r="S72" s="40"/>
      <c r="T72" s="41"/>
      <c r="U72" s="41"/>
      <c r="V72" s="41"/>
      <c r="W72" s="40"/>
    </row>
    <row r="73" spans="2:23" s="29" customFormat="1" ht="16.5" hidden="1" thickBot="1">
      <c r="B73" s="61"/>
      <c r="C73" s="62"/>
      <c r="D73" s="63"/>
      <c r="E73" s="64"/>
      <c r="F73" s="46"/>
      <c r="G73" s="47" t="str">
        <f>G65</f>
        <v>MOL MODERN</v>
      </c>
      <c r="H73" s="48">
        <f>H65+1</f>
        <v>95</v>
      </c>
      <c r="I73" s="49" t="s">
        <v>27</v>
      </c>
      <c r="J73" s="50">
        <f t="shared" si="1"/>
        <v>43578</v>
      </c>
      <c r="K73" s="50"/>
      <c r="L73" s="51"/>
      <c r="M73" s="51"/>
      <c r="N73" s="52"/>
      <c r="O73" s="53"/>
      <c r="P73" s="53"/>
      <c r="Q73" s="52">
        <f>Q69+7</f>
        <v>43598</v>
      </c>
      <c r="R73" s="52"/>
      <c r="S73" s="54"/>
      <c r="T73" s="53"/>
      <c r="U73" s="53"/>
      <c r="V73" s="53"/>
      <c r="W73" s="50"/>
    </row>
    <row r="74" spans="2:23" s="29" customFormat="1" ht="16.5" hidden="1" thickBot="1">
      <c r="B74" s="17" t="str">
        <f>B66</f>
        <v>HSL AQUA </v>
      </c>
      <c r="C74" s="18">
        <f>C66+1</f>
        <v>2007</v>
      </c>
      <c r="D74" s="19" t="s">
        <v>21</v>
      </c>
      <c r="E74" s="20">
        <f>E70+7</f>
        <v>43932</v>
      </c>
      <c r="F74" s="21">
        <f>F70+7</f>
        <v>43938</v>
      </c>
      <c r="G74" s="22" t="str">
        <f>G62</f>
        <v>CAPE ARTEMISIO </v>
      </c>
      <c r="H74" s="23">
        <f>H70+1</f>
        <v>921</v>
      </c>
      <c r="I74" s="24" t="s">
        <v>23</v>
      </c>
      <c r="J74" s="25">
        <f t="shared" si="1"/>
        <v>43580</v>
      </c>
      <c r="K74" s="25">
        <f>K70+7</f>
        <v>43617</v>
      </c>
      <c r="L74" s="26">
        <f>L70+7</f>
        <v>43625</v>
      </c>
      <c r="M74" s="26">
        <f>M70+7</f>
        <v>43622</v>
      </c>
      <c r="N74" s="26"/>
      <c r="O74" s="26"/>
      <c r="P74" s="26"/>
      <c r="Q74" s="26"/>
      <c r="R74" s="27"/>
      <c r="S74" s="28"/>
      <c r="T74" s="27"/>
      <c r="U74" s="27"/>
      <c r="V74" s="26"/>
      <c r="W74" s="20"/>
    </row>
    <row r="75" spans="2:23" s="29" customFormat="1" ht="15.75" customHeight="1" hidden="1" thickBot="1">
      <c r="B75" s="30"/>
      <c r="C75" s="31"/>
      <c r="D75" s="32"/>
      <c r="E75" s="33"/>
      <c r="F75" s="33"/>
      <c r="G75" s="34" t="s">
        <v>40</v>
      </c>
      <c r="H75" s="89" t="s">
        <v>41</v>
      </c>
      <c r="I75" s="90"/>
      <c r="J75" s="35">
        <f t="shared" si="1"/>
        <v>43947</v>
      </c>
      <c r="K75" s="35"/>
      <c r="L75" s="36"/>
      <c r="M75" s="36"/>
      <c r="N75" s="36">
        <f>N71+7</f>
        <v>43597</v>
      </c>
      <c r="O75" s="36"/>
      <c r="P75" s="36"/>
      <c r="Q75" s="36"/>
      <c r="R75" s="36"/>
      <c r="S75" s="35"/>
      <c r="T75" s="36"/>
      <c r="U75" s="36"/>
      <c r="V75" s="36"/>
      <c r="W75" s="35"/>
    </row>
    <row r="76" spans="2:23" s="29" customFormat="1" ht="16.5" hidden="1" thickBot="1">
      <c r="B76" s="30"/>
      <c r="C76" s="31"/>
      <c r="D76" s="32"/>
      <c r="E76" s="33"/>
      <c r="F76" s="33"/>
      <c r="G76" s="37" t="s">
        <v>26</v>
      </c>
      <c r="H76" s="38">
        <f>H64+1</f>
        <v>2866</v>
      </c>
      <c r="I76" s="39" t="s">
        <v>27</v>
      </c>
      <c r="J76" s="40">
        <f t="shared" si="1"/>
        <v>43582</v>
      </c>
      <c r="K76" s="40"/>
      <c r="L76" s="41"/>
      <c r="M76" s="41"/>
      <c r="N76" s="41"/>
      <c r="O76" s="41">
        <f>O72+7</f>
        <v>43612</v>
      </c>
      <c r="P76" s="41">
        <f>P72+7</f>
        <v>43607</v>
      </c>
      <c r="Q76" s="41"/>
      <c r="R76" s="41"/>
      <c r="S76" s="40"/>
      <c r="T76" s="41"/>
      <c r="U76" s="41"/>
      <c r="V76" s="41"/>
      <c r="W76" s="40"/>
    </row>
    <row r="77" spans="2:23" s="29" customFormat="1" ht="16.5" hidden="1" thickBot="1">
      <c r="B77" s="42"/>
      <c r="C77" s="43"/>
      <c r="D77" s="44"/>
      <c r="E77" s="45"/>
      <c r="F77" s="46"/>
      <c r="G77" s="47" t="str">
        <f>G69</f>
        <v>MOL MAESTRO</v>
      </c>
      <c r="H77" s="48">
        <f>H69+1</f>
        <v>97</v>
      </c>
      <c r="I77" s="49" t="s">
        <v>27</v>
      </c>
      <c r="J77" s="50">
        <f t="shared" si="1"/>
        <v>43585</v>
      </c>
      <c r="K77" s="50"/>
      <c r="L77" s="51"/>
      <c r="M77" s="51"/>
      <c r="N77" s="52"/>
      <c r="O77" s="53"/>
      <c r="P77" s="53"/>
      <c r="Q77" s="52">
        <f>Q73+7</f>
        <v>43605</v>
      </c>
      <c r="R77" s="52"/>
      <c r="S77" s="54"/>
      <c r="T77" s="53"/>
      <c r="U77" s="53"/>
      <c r="V77" s="53"/>
      <c r="W77" s="50"/>
    </row>
    <row r="78" spans="2:23" s="29" customFormat="1" ht="16.5" hidden="1" thickBot="1">
      <c r="B78" s="55" t="str">
        <f>B70</f>
        <v>SINOKOR HONGKONG </v>
      </c>
      <c r="C78" s="56">
        <f>C70+1</f>
        <v>257</v>
      </c>
      <c r="D78" s="57" t="s">
        <v>21</v>
      </c>
      <c r="E78" s="25">
        <f>E74+7</f>
        <v>43939</v>
      </c>
      <c r="F78" s="25">
        <f>F74+7</f>
        <v>43945</v>
      </c>
      <c r="G78" s="22" t="s">
        <v>22</v>
      </c>
      <c r="H78" s="23">
        <f>H74+1</f>
        <v>922</v>
      </c>
      <c r="I78" s="24" t="s">
        <v>23</v>
      </c>
      <c r="J78" s="25">
        <f t="shared" si="1"/>
        <v>43587</v>
      </c>
      <c r="K78" s="25">
        <f>K74+7</f>
        <v>43624</v>
      </c>
      <c r="L78" s="26">
        <f>L74+7</f>
        <v>43632</v>
      </c>
      <c r="M78" s="26">
        <f>M74+7</f>
        <v>43629</v>
      </c>
      <c r="N78" s="26"/>
      <c r="O78" s="26"/>
      <c r="P78" s="26"/>
      <c r="Q78" s="26"/>
      <c r="R78" s="27"/>
      <c r="S78" s="28"/>
      <c r="T78" s="27"/>
      <c r="U78" s="27"/>
      <c r="V78" s="26"/>
      <c r="W78" s="20"/>
    </row>
    <row r="79" spans="2:23" s="29" customFormat="1" ht="15.75" customHeight="1" hidden="1" thickBot="1">
      <c r="B79" s="58"/>
      <c r="C79" s="59"/>
      <c r="D79" s="60"/>
      <c r="E79" s="32"/>
      <c r="F79" s="33"/>
      <c r="G79" s="34" t="s">
        <v>42</v>
      </c>
      <c r="H79" s="89" t="s">
        <v>43</v>
      </c>
      <c r="I79" s="90"/>
      <c r="J79" s="35">
        <f t="shared" si="1"/>
        <v>43954</v>
      </c>
      <c r="K79" s="35"/>
      <c r="L79" s="36"/>
      <c r="M79" s="36"/>
      <c r="N79" s="36">
        <f>N75+7</f>
        <v>43604</v>
      </c>
      <c r="O79" s="36"/>
      <c r="P79" s="36"/>
      <c r="Q79" s="36"/>
      <c r="R79" s="36"/>
      <c r="S79" s="35"/>
      <c r="T79" s="36"/>
      <c r="U79" s="36"/>
      <c r="V79" s="36"/>
      <c r="W79" s="35"/>
    </row>
    <row r="80" spans="2:23" s="29" customFormat="1" ht="16.5" hidden="1" thickBot="1">
      <c r="B80" s="58"/>
      <c r="C80" s="59"/>
      <c r="D80" s="60"/>
      <c r="E80" s="32"/>
      <c r="F80" s="33"/>
      <c r="G80" s="37" t="s">
        <v>31</v>
      </c>
      <c r="H80" s="38">
        <f>H72+1</f>
        <v>2867</v>
      </c>
      <c r="I80" s="39" t="s">
        <v>27</v>
      </c>
      <c r="J80" s="40">
        <f t="shared" si="1"/>
        <v>43589</v>
      </c>
      <c r="K80" s="40"/>
      <c r="L80" s="41"/>
      <c r="M80" s="41"/>
      <c r="N80" s="41"/>
      <c r="O80" s="41">
        <f>O76+7</f>
        <v>43619</v>
      </c>
      <c r="P80" s="41">
        <f>P76+7</f>
        <v>43614</v>
      </c>
      <c r="Q80" s="41"/>
      <c r="R80" s="41"/>
      <c r="S80" s="40"/>
      <c r="T80" s="41"/>
      <c r="U80" s="41"/>
      <c r="V80" s="41"/>
      <c r="W80" s="40"/>
    </row>
    <row r="81" spans="2:23" s="29" customFormat="1" ht="16.5" hidden="1" thickBot="1">
      <c r="B81" s="61"/>
      <c r="C81" s="62"/>
      <c r="D81" s="63"/>
      <c r="E81" s="64"/>
      <c r="F81" s="46"/>
      <c r="G81" s="47" t="str">
        <f>G73</f>
        <v>MOL MODERN</v>
      </c>
      <c r="H81" s="48">
        <f>H73+1</f>
        <v>96</v>
      </c>
      <c r="I81" s="49" t="s">
        <v>27</v>
      </c>
      <c r="J81" s="50">
        <f t="shared" si="1"/>
        <v>43592</v>
      </c>
      <c r="K81" s="50"/>
      <c r="L81" s="51"/>
      <c r="M81" s="51"/>
      <c r="N81" s="52"/>
      <c r="O81" s="53"/>
      <c r="P81" s="53"/>
      <c r="Q81" s="52">
        <f>Q77+7</f>
        <v>43612</v>
      </c>
      <c r="R81" s="52"/>
      <c r="S81" s="54"/>
      <c r="T81" s="53"/>
      <c r="U81" s="53"/>
      <c r="V81" s="53"/>
      <c r="W81" s="50"/>
    </row>
    <row r="82" spans="2:23" s="29" customFormat="1" ht="16.5" hidden="1" thickBot="1">
      <c r="B82" s="17" t="str">
        <f>B74</f>
        <v>HSL AQUA </v>
      </c>
      <c r="C82" s="18">
        <f>C74+1</f>
        <v>2008</v>
      </c>
      <c r="D82" s="19" t="s">
        <v>21</v>
      </c>
      <c r="E82" s="20">
        <f>E78+7</f>
        <v>43946</v>
      </c>
      <c r="F82" s="21">
        <f>F78+7</f>
        <v>43952</v>
      </c>
      <c r="G82" s="22" t="str">
        <f>G70</f>
        <v>CAPE ARTEMISIO </v>
      </c>
      <c r="H82" s="23">
        <f>H78+1</f>
        <v>923</v>
      </c>
      <c r="I82" s="24" t="s">
        <v>23</v>
      </c>
      <c r="J82" s="25">
        <f t="shared" si="1"/>
        <v>43594</v>
      </c>
      <c r="K82" s="25">
        <f>K78+7</f>
        <v>43631</v>
      </c>
      <c r="L82" s="26">
        <f>L78+7</f>
        <v>43639</v>
      </c>
      <c r="M82" s="26">
        <f>M78+7</f>
        <v>43636</v>
      </c>
      <c r="N82" s="26"/>
      <c r="O82" s="26"/>
      <c r="P82" s="26"/>
      <c r="Q82" s="26"/>
      <c r="R82" s="27"/>
      <c r="S82" s="28"/>
      <c r="T82" s="27"/>
      <c r="U82" s="27"/>
      <c r="V82" s="26"/>
      <c r="W82" s="20"/>
    </row>
    <row r="83" spans="2:23" s="29" customFormat="1" ht="15.75" customHeight="1" hidden="1" thickBot="1">
      <c r="B83" s="30"/>
      <c r="C83" s="31"/>
      <c r="D83" s="32"/>
      <c r="E83" s="33"/>
      <c r="F83" s="33"/>
      <c r="G83" s="34" t="s">
        <v>44</v>
      </c>
      <c r="H83" s="89" t="s">
        <v>45</v>
      </c>
      <c r="I83" s="90"/>
      <c r="J83" s="35">
        <f t="shared" si="1"/>
        <v>43961</v>
      </c>
      <c r="K83" s="35"/>
      <c r="L83" s="36"/>
      <c r="M83" s="36"/>
      <c r="N83" s="36">
        <f>N79+7</f>
        <v>43611</v>
      </c>
      <c r="O83" s="36"/>
      <c r="P83" s="36"/>
      <c r="Q83" s="36"/>
      <c r="R83" s="36"/>
      <c r="S83" s="35"/>
      <c r="T83" s="36"/>
      <c r="U83" s="36"/>
      <c r="V83" s="36"/>
      <c r="W83" s="35"/>
    </row>
    <row r="84" spans="2:23" s="29" customFormat="1" ht="16.5" hidden="1" thickBot="1">
      <c r="B84" s="30"/>
      <c r="C84" s="31"/>
      <c r="D84" s="32"/>
      <c r="E84" s="33"/>
      <c r="F84" s="33"/>
      <c r="G84" s="37" t="s">
        <v>26</v>
      </c>
      <c r="H84" s="38">
        <f>H72+1</f>
        <v>2867</v>
      </c>
      <c r="I84" s="39" t="s">
        <v>27</v>
      </c>
      <c r="J84" s="40">
        <f t="shared" si="1"/>
        <v>43596</v>
      </c>
      <c r="K84" s="40"/>
      <c r="L84" s="41"/>
      <c r="M84" s="41"/>
      <c r="N84" s="41"/>
      <c r="O84" s="41">
        <f>O80+7</f>
        <v>43626</v>
      </c>
      <c r="P84" s="41">
        <f>P80+7</f>
        <v>43621</v>
      </c>
      <c r="Q84" s="41"/>
      <c r="R84" s="41"/>
      <c r="S84" s="40"/>
      <c r="T84" s="41"/>
      <c r="U84" s="41"/>
      <c r="V84" s="41"/>
      <c r="W84" s="40"/>
    </row>
    <row r="85" spans="2:23" s="29" customFormat="1" ht="16.5" hidden="1" thickBot="1">
      <c r="B85" s="42"/>
      <c r="C85" s="43"/>
      <c r="D85" s="44"/>
      <c r="E85" s="45"/>
      <c r="F85" s="46"/>
      <c r="G85" s="47" t="str">
        <f>G77</f>
        <v>MOL MAESTRO</v>
      </c>
      <c r="H85" s="48">
        <f>H77+1</f>
        <v>98</v>
      </c>
      <c r="I85" s="49" t="s">
        <v>27</v>
      </c>
      <c r="J85" s="50">
        <f t="shared" si="1"/>
        <v>43599</v>
      </c>
      <c r="K85" s="50"/>
      <c r="L85" s="51"/>
      <c r="M85" s="51"/>
      <c r="N85" s="52"/>
      <c r="O85" s="53"/>
      <c r="P85" s="53"/>
      <c r="Q85" s="52">
        <f>Q81+7</f>
        <v>43619</v>
      </c>
      <c r="R85" s="52"/>
      <c r="S85" s="54"/>
      <c r="T85" s="53"/>
      <c r="U85" s="53"/>
      <c r="V85" s="53"/>
      <c r="W85" s="50"/>
    </row>
    <row r="86" spans="2:23" s="29" customFormat="1" ht="0.75" customHeight="1" hidden="1" thickBot="1">
      <c r="B86" s="55" t="s">
        <v>46</v>
      </c>
      <c r="C86" s="56">
        <v>2004</v>
      </c>
      <c r="D86" s="57" t="s">
        <v>21</v>
      </c>
      <c r="E86" s="25">
        <v>43951</v>
      </c>
      <c r="F86" s="25">
        <f>E86+6</f>
        <v>43957</v>
      </c>
      <c r="G86" s="22" t="s">
        <v>22</v>
      </c>
      <c r="H86" s="23">
        <f>H82+1</f>
        <v>924</v>
      </c>
      <c r="I86" s="24" t="s">
        <v>23</v>
      </c>
      <c r="J86" s="25">
        <f t="shared" si="1"/>
        <v>43601</v>
      </c>
      <c r="K86" s="25">
        <f>K82+7</f>
        <v>43638</v>
      </c>
      <c r="L86" s="26">
        <f>L82+7</f>
        <v>43646</v>
      </c>
      <c r="M86" s="26">
        <f>M82+7</f>
        <v>43643</v>
      </c>
      <c r="N86" s="26"/>
      <c r="O86" s="26"/>
      <c r="P86" s="26"/>
      <c r="Q86" s="26"/>
      <c r="R86" s="27"/>
      <c r="S86" s="28"/>
      <c r="T86" s="27"/>
      <c r="U86" s="27"/>
      <c r="V86" s="26"/>
      <c r="W86" s="20"/>
    </row>
    <row r="87" spans="2:23" s="29" customFormat="1" ht="15.75" customHeight="1" hidden="1" thickBot="1">
      <c r="B87" s="58"/>
      <c r="C87" s="59"/>
      <c r="D87" s="60"/>
      <c r="E87" s="32"/>
      <c r="F87" s="33"/>
      <c r="G87" s="34" t="s">
        <v>44</v>
      </c>
      <c r="H87" s="89" t="s">
        <v>45</v>
      </c>
      <c r="I87" s="90"/>
      <c r="J87" s="35">
        <f t="shared" si="1"/>
        <v>43968</v>
      </c>
      <c r="K87" s="35"/>
      <c r="L87" s="36"/>
      <c r="M87" s="36"/>
      <c r="N87" s="36">
        <f>N83+7</f>
        <v>43618</v>
      </c>
      <c r="O87" s="36"/>
      <c r="P87" s="36"/>
      <c r="Q87" s="36"/>
      <c r="R87" s="36"/>
      <c r="S87" s="35"/>
      <c r="T87" s="36"/>
      <c r="U87" s="36"/>
      <c r="V87" s="36"/>
      <c r="W87" s="35"/>
    </row>
    <row r="88" spans="2:23" s="29" customFormat="1" ht="16.5" hidden="1" thickBot="1">
      <c r="B88" s="58"/>
      <c r="C88" s="59"/>
      <c r="D88" s="60"/>
      <c r="E88" s="32"/>
      <c r="F88" s="33"/>
      <c r="G88" s="37" t="s">
        <v>31</v>
      </c>
      <c r="H88" s="38">
        <f>H80+1</f>
        <v>2868</v>
      </c>
      <c r="I88" s="39" t="s">
        <v>27</v>
      </c>
      <c r="J88" s="40">
        <f t="shared" si="1"/>
        <v>43603</v>
      </c>
      <c r="K88" s="40"/>
      <c r="L88" s="41"/>
      <c r="M88" s="41"/>
      <c r="N88" s="41"/>
      <c r="O88" s="41">
        <f>O84+7</f>
        <v>43633</v>
      </c>
      <c r="P88" s="41">
        <f>P84+7</f>
        <v>43628</v>
      </c>
      <c r="Q88" s="41"/>
      <c r="R88" s="41"/>
      <c r="S88" s="40"/>
      <c r="T88" s="41"/>
      <c r="U88" s="41"/>
      <c r="V88" s="41"/>
      <c r="W88" s="40"/>
    </row>
    <row r="89" spans="2:23" s="29" customFormat="1" ht="16.5" hidden="1" thickBot="1">
      <c r="B89" s="61"/>
      <c r="C89" s="62"/>
      <c r="D89" s="63"/>
      <c r="E89" s="64"/>
      <c r="F89" s="46"/>
      <c r="G89" s="47" t="str">
        <f>G81</f>
        <v>MOL MODERN</v>
      </c>
      <c r="H89" s="48">
        <f>H81+1</f>
        <v>97</v>
      </c>
      <c r="I89" s="49" t="s">
        <v>27</v>
      </c>
      <c r="J89" s="50">
        <f t="shared" si="1"/>
        <v>43606</v>
      </c>
      <c r="K89" s="50"/>
      <c r="L89" s="51"/>
      <c r="M89" s="51"/>
      <c r="N89" s="52"/>
      <c r="O89" s="53"/>
      <c r="P89" s="53"/>
      <c r="Q89" s="52">
        <f>Q85+7</f>
        <v>43626</v>
      </c>
      <c r="R89" s="52"/>
      <c r="S89" s="54"/>
      <c r="T89" s="53"/>
      <c r="U89" s="53"/>
      <c r="V89" s="53"/>
      <c r="W89" s="50"/>
    </row>
    <row r="90" spans="2:23" s="29" customFormat="1" ht="3.75" customHeight="1" hidden="1" thickBot="1">
      <c r="B90" s="17" t="s">
        <v>37</v>
      </c>
      <c r="C90" s="18">
        <v>258</v>
      </c>
      <c r="D90" s="19" t="s">
        <v>21</v>
      </c>
      <c r="E90" s="20">
        <v>43960</v>
      </c>
      <c r="F90" s="21">
        <v>43966</v>
      </c>
      <c r="G90" s="22" t="str">
        <f>G78</f>
        <v>CAPE ARTEMISIO </v>
      </c>
      <c r="H90" s="23">
        <f>H86+1</f>
        <v>925</v>
      </c>
      <c r="I90" s="24" t="s">
        <v>23</v>
      </c>
      <c r="J90" s="25">
        <f t="shared" si="1"/>
        <v>43608</v>
      </c>
      <c r="K90" s="25">
        <f>K86+7</f>
        <v>43645</v>
      </c>
      <c r="L90" s="26">
        <f>L86+7</f>
        <v>43653</v>
      </c>
      <c r="M90" s="26">
        <f>M86+7</f>
        <v>43650</v>
      </c>
      <c r="N90" s="26"/>
      <c r="O90" s="26"/>
      <c r="P90" s="26"/>
      <c r="Q90" s="26"/>
      <c r="R90" s="27"/>
      <c r="S90" s="28"/>
      <c r="T90" s="27"/>
      <c r="U90" s="27"/>
      <c r="V90" s="26"/>
      <c r="W90" s="20"/>
    </row>
    <row r="91" spans="2:23" s="29" customFormat="1" ht="15.75" customHeight="1" hidden="1" thickBot="1">
      <c r="B91" s="30"/>
      <c r="C91" s="31"/>
      <c r="D91" s="32"/>
      <c r="E91" s="33"/>
      <c r="F91" s="33"/>
      <c r="G91" s="34" t="s">
        <v>47</v>
      </c>
      <c r="H91" s="89" t="s">
        <v>45</v>
      </c>
      <c r="I91" s="90"/>
      <c r="J91" s="35">
        <v>43982</v>
      </c>
      <c r="K91" s="35"/>
      <c r="L91" s="36"/>
      <c r="M91" s="36"/>
      <c r="N91" s="36">
        <v>43997</v>
      </c>
      <c r="O91" s="36"/>
      <c r="P91" s="36"/>
      <c r="Q91" s="36"/>
      <c r="R91" s="36"/>
      <c r="S91" s="35"/>
      <c r="T91" s="36"/>
      <c r="U91" s="36"/>
      <c r="V91" s="36"/>
      <c r="W91" s="35"/>
    </row>
    <row r="92" spans="2:23" s="29" customFormat="1" ht="16.5" hidden="1" thickBot="1">
      <c r="B92" s="30"/>
      <c r="C92" s="31"/>
      <c r="D92" s="32"/>
      <c r="E92" s="33"/>
      <c r="F92" s="33"/>
      <c r="G92" s="37" t="s">
        <v>26</v>
      </c>
      <c r="H92" s="38">
        <f>H80+1</f>
        <v>2868</v>
      </c>
      <c r="I92" s="39" t="s">
        <v>27</v>
      </c>
      <c r="J92" s="40">
        <f>J88+7</f>
        <v>43610</v>
      </c>
      <c r="K92" s="40"/>
      <c r="L92" s="41"/>
      <c r="M92" s="41"/>
      <c r="N92" s="41"/>
      <c r="O92" s="41">
        <f>O88+7</f>
        <v>43640</v>
      </c>
      <c r="P92" s="41">
        <f>P88+7</f>
        <v>43635</v>
      </c>
      <c r="Q92" s="41"/>
      <c r="R92" s="41"/>
      <c r="S92" s="40"/>
      <c r="T92" s="41"/>
      <c r="U92" s="41"/>
      <c r="V92" s="41"/>
      <c r="W92" s="40"/>
    </row>
    <row r="93" spans="2:23" s="29" customFormat="1" ht="16.5" hidden="1" thickBot="1">
      <c r="B93" s="42"/>
      <c r="C93" s="43"/>
      <c r="D93" s="44"/>
      <c r="E93" s="45"/>
      <c r="F93" s="46"/>
      <c r="G93" s="47" t="str">
        <f>G85</f>
        <v>MOL MAESTRO</v>
      </c>
      <c r="H93" s="48">
        <f>H85+1</f>
        <v>99</v>
      </c>
      <c r="I93" s="49" t="s">
        <v>27</v>
      </c>
      <c r="J93" s="50">
        <f>J89+7</f>
        <v>43613</v>
      </c>
      <c r="K93" s="50"/>
      <c r="L93" s="51"/>
      <c r="M93" s="51"/>
      <c r="N93" s="52"/>
      <c r="O93" s="53"/>
      <c r="P93" s="53"/>
      <c r="Q93" s="52">
        <f>Q89+7</f>
        <v>43633</v>
      </c>
      <c r="R93" s="52"/>
      <c r="S93" s="54"/>
      <c r="T93" s="53"/>
      <c r="U93" s="53"/>
      <c r="V93" s="53"/>
      <c r="W93" s="50"/>
    </row>
    <row r="94" spans="2:23" s="29" customFormat="1" ht="16.5" hidden="1" thickBot="1">
      <c r="B94" s="55" t="s">
        <v>29</v>
      </c>
      <c r="C94" s="56">
        <v>2009</v>
      </c>
      <c r="D94" s="57" t="s">
        <v>21</v>
      </c>
      <c r="E94" s="25">
        <f>E90+7</f>
        <v>43967</v>
      </c>
      <c r="F94" s="25">
        <f>F90+7</f>
        <v>43973</v>
      </c>
      <c r="G94" s="22" t="s">
        <v>22</v>
      </c>
      <c r="H94" s="23">
        <f>H90+1</f>
        <v>926</v>
      </c>
      <c r="I94" s="24" t="s">
        <v>23</v>
      </c>
      <c r="J94" s="25">
        <f>J90+7</f>
        <v>43615</v>
      </c>
      <c r="K94" s="25">
        <f>K90+7</f>
        <v>43652</v>
      </c>
      <c r="L94" s="26">
        <f>L90+7</f>
        <v>43660</v>
      </c>
      <c r="M94" s="26">
        <f>M90+7</f>
        <v>43657</v>
      </c>
      <c r="N94" s="26"/>
      <c r="O94" s="26"/>
      <c r="P94" s="26"/>
      <c r="Q94" s="26"/>
      <c r="R94" s="27"/>
      <c r="S94" s="28"/>
      <c r="T94" s="27"/>
      <c r="U94" s="27"/>
      <c r="V94" s="26"/>
      <c r="W94" s="20"/>
    </row>
    <row r="95" spans="2:23" s="29" customFormat="1" ht="15.75" customHeight="1" hidden="1" thickBot="1">
      <c r="B95" s="58"/>
      <c r="C95" s="59"/>
      <c r="D95" s="60"/>
      <c r="E95" s="32"/>
      <c r="F95" s="33"/>
      <c r="G95" s="34" t="s">
        <v>47</v>
      </c>
      <c r="H95" s="89" t="s">
        <v>43</v>
      </c>
      <c r="I95" s="90"/>
      <c r="J95" s="35">
        <v>43982</v>
      </c>
      <c r="K95" s="35"/>
      <c r="L95" s="36"/>
      <c r="M95" s="36"/>
      <c r="N95" s="36">
        <v>43997</v>
      </c>
      <c r="O95" s="36"/>
      <c r="P95" s="36"/>
      <c r="Q95" s="36"/>
      <c r="R95" s="36"/>
      <c r="S95" s="35"/>
      <c r="T95" s="36"/>
      <c r="U95" s="36"/>
      <c r="V95" s="36"/>
      <c r="W95" s="35"/>
    </row>
    <row r="96" spans="2:23" s="29" customFormat="1" ht="16.5" hidden="1" thickBot="1">
      <c r="B96" s="58"/>
      <c r="C96" s="59"/>
      <c r="D96" s="60"/>
      <c r="E96" s="32"/>
      <c r="F96" s="33"/>
      <c r="G96" s="37" t="s">
        <v>31</v>
      </c>
      <c r="H96" s="38">
        <f>H88+1</f>
        <v>2869</v>
      </c>
      <c r="I96" s="39" t="s">
        <v>27</v>
      </c>
      <c r="J96" s="40">
        <f aca="true" t="shared" si="2" ref="J96:J159">J92+7</f>
        <v>43617</v>
      </c>
      <c r="K96" s="40"/>
      <c r="L96" s="41"/>
      <c r="M96" s="41"/>
      <c r="N96" s="41"/>
      <c r="O96" s="41">
        <f>O92+7</f>
        <v>43647</v>
      </c>
      <c r="P96" s="41">
        <f>P92+7</f>
        <v>43642</v>
      </c>
      <c r="Q96" s="41"/>
      <c r="R96" s="41"/>
      <c r="S96" s="40"/>
      <c r="T96" s="41"/>
      <c r="U96" s="41"/>
      <c r="V96" s="41"/>
      <c r="W96" s="40"/>
    </row>
    <row r="97" spans="2:23" s="29" customFormat="1" ht="16.5" hidden="1" thickBot="1">
      <c r="B97" s="61"/>
      <c r="C97" s="62"/>
      <c r="D97" s="63"/>
      <c r="E97" s="64"/>
      <c r="F97" s="46"/>
      <c r="G97" s="47" t="str">
        <f>G89</f>
        <v>MOL MODERN</v>
      </c>
      <c r="H97" s="48">
        <f>H89+1</f>
        <v>98</v>
      </c>
      <c r="I97" s="49" t="s">
        <v>27</v>
      </c>
      <c r="J97" s="50">
        <f t="shared" si="2"/>
        <v>43620</v>
      </c>
      <c r="K97" s="50"/>
      <c r="L97" s="51"/>
      <c r="M97" s="51"/>
      <c r="N97" s="52"/>
      <c r="O97" s="53"/>
      <c r="P97" s="53"/>
      <c r="Q97" s="52">
        <f>Q93+7</f>
        <v>43640</v>
      </c>
      <c r="R97" s="52"/>
      <c r="S97" s="54"/>
      <c r="T97" s="53"/>
      <c r="U97" s="53"/>
      <c r="V97" s="53"/>
      <c r="W97" s="50"/>
    </row>
    <row r="98" spans="2:23" s="29" customFormat="1" ht="16.5" hidden="1" thickBot="1">
      <c r="B98" s="17" t="str">
        <f>B90</f>
        <v>SINOKOR HONGKONG </v>
      </c>
      <c r="C98" s="18">
        <f>C90+1</f>
        <v>259</v>
      </c>
      <c r="D98" s="19" t="s">
        <v>21</v>
      </c>
      <c r="E98" s="20">
        <f>E94+7</f>
        <v>43974</v>
      </c>
      <c r="F98" s="21">
        <f>F94+7</f>
        <v>43980</v>
      </c>
      <c r="G98" s="22" t="str">
        <f>G86</f>
        <v>CAPE ARTEMISIO </v>
      </c>
      <c r="H98" s="23">
        <f>H94+1</f>
        <v>927</v>
      </c>
      <c r="I98" s="24" t="s">
        <v>23</v>
      </c>
      <c r="J98" s="25">
        <f t="shared" si="2"/>
        <v>43622</v>
      </c>
      <c r="K98" s="25">
        <f>K94+7</f>
        <v>43659</v>
      </c>
      <c r="L98" s="26">
        <f>L94+7</f>
        <v>43667</v>
      </c>
      <c r="M98" s="26">
        <f>M94+7</f>
        <v>43664</v>
      </c>
      <c r="N98" s="26"/>
      <c r="O98" s="26"/>
      <c r="P98" s="26"/>
      <c r="Q98" s="26"/>
      <c r="R98" s="27"/>
      <c r="S98" s="28"/>
      <c r="T98" s="27"/>
      <c r="U98" s="27"/>
      <c r="V98" s="26"/>
      <c r="W98" s="20"/>
    </row>
    <row r="99" spans="2:23" s="29" customFormat="1" ht="15.75" customHeight="1" hidden="1" thickBot="1">
      <c r="B99" s="30"/>
      <c r="C99" s="31"/>
      <c r="D99" s="32"/>
      <c r="E99" s="33"/>
      <c r="F99" s="33"/>
      <c r="G99" s="34" t="s">
        <v>48</v>
      </c>
      <c r="H99" s="89" t="s">
        <v>45</v>
      </c>
      <c r="I99" s="90"/>
      <c r="J99" s="35">
        <f t="shared" si="2"/>
        <v>43989</v>
      </c>
      <c r="K99" s="35"/>
      <c r="L99" s="36"/>
      <c r="M99" s="36"/>
      <c r="N99" s="36">
        <f>N95+7</f>
        <v>44004</v>
      </c>
      <c r="O99" s="36"/>
      <c r="P99" s="36"/>
      <c r="Q99" s="36"/>
      <c r="R99" s="36"/>
      <c r="S99" s="35"/>
      <c r="T99" s="36"/>
      <c r="U99" s="36"/>
      <c r="V99" s="36"/>
      <c r="W99" s="35"/>
    </row>
    <row r="100" spans="2:23" s="29" customFormat="1" ht="16.5" hidden="1" thickBot="1">
      <c r="B100" s="30"/>
      <c r="C100" s="31"/>
      <c r="D100" s="32"/>
      <c r="E100" s="33"/>
      <c r="F100" s="33"/>
      <c r="G100" s="37" t="s">
        <v>26</v>
      </c>
      <c r="H100" s="38">
        <f>H88+1</f>
        <v>2869</v>
      </c>
      <c r="I100" s="39" t="s">
        <v>27</v>
      </c>
      <c r="J100" s="40">
        <f t="shared" si="2"/>
        <v>43624</v>
      </c>
      <c r="K100" s="40"/>
      <c r="L100" s="41"/>
      <c r="M100" s="41"/>
      <c r="N100" s="41"/>
      <c r="O100" s="41">
        <f>O96+7</f>
        <v>43654</v>
      </c>
      <c r="P100" s="41">
        <f>P96+7</f>
        <v>43649</v>
      </c>
      <c r="Q100" s="41"/>
      <c r="R100" s="41"/>
      <c r="S100" s="40"/>
      <c r="T100" s="41"/>
      <c r="U100" s="41"/>
      <c r="V100" s="41"/>
      <c r="W100" s="40"/>
    </row>
    <row r="101" spans="2:23" s="29" customFormat="1" ht="16.5" hidden="1" thickBot="1">
      <c r="B101" s="42"/>
      <c r="C101" s="43"/>
      <c r="D101" s="44"/>
      <c r="E101" s="45"/>
      <c r="F101" s="46"/>
      <c r="G101" s="47" t="str">
        <f>G93</f>
        <v>MOL MAESTRO</v>
      </c>
      <c r="H101" s="48">
        <f>H93+1</f>
        <v>100</v>
      </c>
      <c r="I101" s="49" t="s">
        <v>27</v>
      </c>
      <c r="J101" s="50">
        <f t="shared" si="2"/>
        <v>43627</v>
      </c>
      <c r="K101" s="50"/>
      <c r="L101" s="51"/>
      <c r="M101" s="51"/>
      <c r="N101" s="52"/>
      <c r="O101" s="53"/>
      <c r="P101" s="53"/>
      <c r="Q101" s="52">
        <f>Q97+7</f>
        <v>43647</v>
      </c>
      <c r="R101" s="52"/>
      <c r="S101" s="54"/>
      <c r="T101" s="53"/>
      <c r="U101" s="53"/>
      <c r="V101" s="53"/>
      <c r="W101" s="50"/>
    </row>
    <row r="102" spans="2:23" s="29" customFormat="1" ht="3.75" customHeight="1" hidden="1" thickBot="1">
      <c r="B102" s="55" t="str">
        <f>B94</f>
        <v>HSL AQUA </v>
      </c>
      <c r="C102" s="56">
        <f>C94+1</f>
        <v>2010</v>
      </c>
      <c r="D102" s="57" t="s">
        <v>21</v>
      </c>
      <c r="E102" s="25">
        <f>E98+7</f>
        <v>43981</v>
      </c>
      <c r="F102" s="25">
        <f>F98+7</f>
        <v>43987</v>
      </c>
      <c r="G102" s="22" t="s">
        <v>22</v>
      </c>
      <c r="H102" s="23">
        <f>H98+1</f>
        <v>928</v>
      </c>
      <c r="I102" s="24" t="s">
        <v>23</v>
      </c>
      <c r="J102" s="25">
        <f t="shared" si="2"/>
        <v>43629</v>
      </c>
      <c r="K102" s="25">
        <f>K98+7</f>
        <v>43666</v>
      </c>
      <c r="L102" s="26">
        <f>L98+7</f>
        <v>43674</v>
      </c>
      <c r="M102" s="26">
        <f>M98+7</f>
        <v>43671</v>
      </c>
      <c r="N102" s="26"/>
      <c r="O102" s="26"/>
      <c r="P102" s="26"/>
      <c r="Q102" s="26"/>
      <c r="R102" s="27"/>
      <c r="S102" s="28"/>
      <c r="T102" s="27"/>
      <c r="U102" s="27"/>
      <c r="V102" s="26"/>
      <c r="W102" s="20"/>
    </row>
    <row r="103" spans="2:23" s="29" customFormat="1" ht="15.75" customHeight="1" hidden="1" thickBot="1">
      <c r="B103" s="58"/>
      <c r="C103" s="59"/>
      <c r="D103" s="60"/>
      <c r="E103" s="32"/>
      <c r="F103" s="33"/>
      <c r="G103" s="34" t="s">
        <v>49</v>
      </c>
      <c r="H103" s="89" t="s">
        <v>43</v>
      </c>
      <c r="I103" s="90"/>
      <c r="J103" s="35">
        <f t="shared" si="2"/>
        <v>43996</v>
      </c>
      <c r="K103" s="35"/>
      <c r="L103" s="36"/>
      <c r="M103" s="36"/>
      <c r="N103" s="36">
        <f>N99+7</f>
        <v>44011</v>
      </c>
      <c r="O103" s="36"/>
      <c r="P103" s="36"/>
      <c r="Q103" s="36"/>
      <c r="R103" s="36"/>
      <c r="S103" s="35"/>
      <c r="T103" s="36"/>
      <c r="U103" s="36"/>
      <c r="V103" s="36"/>
      <c r="W103" s="35"/>
    </row>
    <row r="104" spans="2:23" s="29" customFormat="1" ht="16.5" hidden="1" thickBot="1">
      <c r="B104" s="58"/>
      <c r="C104" s="59"/>
      <c r="D104" s="60"/>
      <c r="E104" s="32"/>
      <c r="F104" s="33"/>
      <c r="G104" s="37" t="s">
        <v>31</v>
      </c>
      <c r="H104" s="38">
        <f>H96+1</f>
        <v>2870</v>
      </c>
      <c r="I104" s="39" t="s">
        <v>27</v>
      </c>
      <c r="J104" s="40">
        <f t="shared" si="2"/>
        <v>43631</v>
      </c>
      <c r="K104" s="40"/>
      <c r="L104" s="41"/>
      <c r="M104" s="41"/>
      <c r="N104" s="41"/>
      <c r="O104" s="41">
        <f>O100+7</f>
        <v>43661</v>
      </c>
      <c r="P104" s="41">
        <f>P100+7</f>
        <v>43656</v>
      </c>
      <c r="Q104" s="41"/>
      <c r="R104" s="41"/>
      <c r="S104" s="40"/>
      <c r="T104" s="41"/>
      <c r="U104" s="41"/>
      <c r="V104" s="41"/>
      <c r="W104" s="40"/>
    </row>
    <row r="105" spans="2:23" s="29" customFormat="1" ht="16.5" hidden="1" thickBot="1">
      <c r="B105" s="61"/>
      <c r="C105" s="62"/>
      <c r="D105" s="63"/>
      <c r="E105" s="64"/>
      <c r="F105" s="46"/>
      <c r="G105" s="47" t="str">
        <f>G97</f>
        <v>MOL MODERN</v>
      </c>
      <c r="H105" s="48">
        <f>H97+1</f>
        <v>99</v>
      </c>
      <c r="I105" s="49" t="s">
        <v>27</v>
      </c>
      <c r="J105" s="50">
        <f t="shared" si="2"/>
        <v>43634</v>
      </c>
      <c r="K105" s="50"/>
      <c r="L105" s="51"/>
      <c r="M105" s="51"/>
      <c r="N105" s="52"/>
      <c r="O105" s="53"/>
      <c r="P105" s="53"/>
      <c r="Q105" s="52">
        <f>Q101+7</f>
        <v>43654</v>
      </c>
      <c r="R105" s="52"/>
      <c r="S105" s="54"/>
      <c r="T105" s="53"/>
      <c r="U105" s="53"/>
      <c r="V105" s="53"/>
      <c r="W105" s="50"/>
    </row>
    <row r="106" spans="2:23" s="29" customFormat="1" ht="16.5" hidden="1" thickBot="1">
      <c r="B106" s="17" t="str">
        <f>B98</f>
        <v>SINOKOR HONGKONG </v>
      </c>
      <c r="C106" s="18">
        <f>C98+1</f>
        <v>260</v>
      </c>
      <c r="D106" s="19" t="s">
        <v>21</v>
      </c>
      <c r="E106" s="20">
        <f>E102+7</f>
        <v>43988</v>
      </c>
      <c r="F106" s="21">
        <f>F102+7</f>
        <v>43994</v>
      </c>
      <c r="G106" s="22" t="str">
        <f>G94</f>
        <v>CAPE ARTEMISIO </v>
      </c>
      <c r="H106" s="23">
        <f>H102+1</f>
        <v>929</v>
      </c>
      <c r="I106" s="24" t="s">
        <v>23</v>
      </c>
      <c r="J106" s="25">
        <f t="shared" si="2"/>
        <v>43636</v>
      </c>
      <c r="K106" s="25">
        <f>K102+7</f>
        <v>43673</v>
      </c>
      <c r="L106" s="26">
        <f>L102+7</f>
        <v>43681</v>
      </c>
      <c r="M106" s="26">
        <f>M102+7</f>
        <v>43678</v>
      </c>
      <c r="N106" s="26"/>
      <c r="O106" s="26"/>
      <c r="P106" s="26"/>
      <c r="Q106" s="26"/>
      <c r="R106" s="27"/>
      <c r="S106" s="28"/>
      <c r="T106" s="27"/>
      <c r="U106" s="27"/>
      <c r="V106" s="26"/>
      <c r="W106" s="20"/>
    </row>
    <row r="107" spans="2:23" s="29" customFormat="1" ht="15.75" customHeight="1" hidden="1" thickBot="1">
      <c r="B107" s="30"/>
      <c r="C107" s="31"/>
      <c r="D107" s="32"/>
      <c r="E107" s="33"/>
      <c r="F107" s="33"/>
      <c r="G107" s="34" t="s">
        <v>50</v>
      </c>
      <c r="H107" s="89" t="s">
        <v>45</v>
      </c>
      <c r="I107" s="90"/>
      <c r="J107" s="35">
        <f t="shared" si="2"/>
        <v>44003</v>
      </c>
      <c r="K107" s="35"/>
      <c r="L107" s="36"/>
      <c r="M107" s="36"/>
      <c r="N107" s="36">
        <f>N103+7</f>
        <v>44018</v>
      </c>
      <c r="O107" s="36"/>
      <c r="P107" s="36"/>
      <c r="Q107" s="36"/>
      <c r="R107" s="36"/>
      <c r="S107" s="35"/>
      <c r="T107" s="36"/>
      <c r="U107" s="36"/>
      <c r="V107" s="36"/>
      <c r="W107" s="35"/>
    </row>
    <row r="108" spans="2:23" s="29" customFormat="1" ht="16.5" hidden="1" thickBot="1">
      <c r="B108" s="30"/>
      <c r="C108" s="31"/>
      <c r="D108" s="32"/>
      <c r="E108" s="33"/>
      <c r="F108" s="33"/>
      <c r="G108" s="37" t="s">
        <v>26</v>
      </c>
      <c r="H108" s="38">
        <f>H96+1</f>
        <v>2870</v>
      </c>
      <c r="I108" s="39" t="s">
        <v>27</v>
      </c>
      <c r="J108" s="40">
        <f t="shared" si="2"/>
        <v>43638</v>
      </c>
      <c r="K108" s="40"/>
      <c r="L108" s="41"/>
      <c r="M108" s="41"/>
      <c r="N108" s="41"/>
      <c r="O108" s="41">
        <f>O104+7</f>
        <v>43668</v>
      </c>
      <c r="P108" s="41">
        <f>P104+7</f>
        <v>43663</v>
      </c>
      <c r="Q108" s="41"/>
      <c r="R108" s="41"/>
      <c r="S108" s="40"/>
      <c r="T108" s="41"/>
      <c r="U108" s="41"/>
      <c r="V108" s="41"/>
      <c r="W108" s="40"/>
    </row>
    <row r="109" spans="2:23" s="29" customFormat="1" ht="16.5" hidden="1" thickBot="1">
      <c r="B109" s="42"/>
      <c r="C109" s="43"/>
      <c r="D109" s="44"/>
      <c r="E109" s="45"/>
      <c r="F109" s="46"/>
      <c r="G109" s="47" t="str">
        <f>G101</f>
        <v>MOL MAESTRO</v>
      </c>
      <c r="H109" s="48">
        <f>H101+1</f>
        <v>101</v>
      </c>
      <c r="I109" s="49" t="s">
        <v>27</v>
      </c>
      <c r="J109" s="50">
        <f t="shared" si="2"/>
        <v>43641</v>
      </c>
      <c r="K109" s="50"/>
      <c r="L109" s="51"/>
      <c r="M109" s="51"/>
      <c r="N109" s="52"/>
      <c r="O109" s="53"/>
      <c r="P109" s="53"/>
      <c r="Q109" s="52">
        <f>Q105+7</f>
        <v>43661</v>
      </c>
      <c r="R109" s="52"/>
      <c r="S109" s="54"/>
      <c r="T109" s="53"/>
      <c r="U109" s="53"/>
      <c r="V109" s="53"/>
      <c r="W109" s="50"/>
    </row>
    <row r="110" spans="2:23" s="29" customFormat="1" ht="16.5" hidden="1" thickBot="1">
      <c r="B110" s="55" t="str">
        <f>B102</f>
        <v>HSL AQUA </v>
      </c>
      <c r="C110" s="56">
        <f>C102+1</f>
        <v>2011</v>
      </c>
      <c r="D110" s="57" t="s">
        <v>21</v>
      </c>
      <c r="E110" s="25">
        <f>E106+7</f>
        <v>43995</v>
      </c>
      <c r="F110" s="25">
        <f>F106+7</f>
        <v>44001</v>
      </c>
      <c r="G110" s="22" t="s">
        <v>22</v>
      </c>
      <c r="H110" s="23">
        <f>H106+1</f>
        <v>930</v>
      </c>
      <c r="I110" s="24" t="s">
        <v>23</v>
      </c>
      <c r="J110" s="25">
        <f t="shared" si="2"/>
        <v>43643</v>
      </c>
      <c r="K110" s="25">
        <f>K106+7</f>
        <v>43680</v>
      </c>
      <c r="L110" s="26">
        <f>L106+7</f>
        <v>43688</v>
      </c>
      <c r="M110" s="26">
        <f>M106+7</f>
        <v>43685</v>
      </c>
      <c r="N110" s="26"/>
      <c r="O110" s="26"/>
      <c r="P110" s="26"/>
      <c r="Q110" s="26"/>
      <c r="R110" s="27"/>
      <c r="S110" s="28"/>
      <c r="T110" s="27"/>
      <c r="U110" s="27"/>
      <c r="V110" s="26"/>
      <c r="W110" s="20"/>
    </row>
    <row r="111" spans="2:23" s="29" customFormat="1" ht="15.75" customHeight="1" hidden="1" thickBot="1">
      <c r="B111" s="58"/>
      <c r="C111" s="59"/>
      <c r="D111" s="60"/>
      <c r="E111" s="32"/>
      <c r="F111" s="33"/>
      <c r="G111" s="34" t="s">
        <v>49</v>
      </c>
      <c r="H111" s="89" t="s">
        <v>43</v>
      </c>
      <c r="I111" s="90"/>
      <c r="J111" s="35">
        <f t="shared" si="2"/>
        <v>44010</v>
      </c>
      <c r="K111" s="35"/>
      <c r="L111" s="36"/>
      <c r="M111" s="36"/>
      <c r="N111" s="36">
        <f>N107+7</f>
        <v>44025</v>
      </c>
      <c r="O111" s="36"/>
      <c r="P111" s="36"/>
      <c r="Q111" s="36"/>
      <c r="R111" s="36"/>
      <c r="S111" s="35"/>
      <c r="T111" s="36"/>
      <c r="U111" s="36"/>
      <c r="V111" s="36"/>
      <c r="W111" s="35"/>
    </row>
    <row r="112" spans="2:23" s="29" customFormat="1" ht="16.5" hidden="1" thickBot="1">
      <c r="B112" s="58"/>
      <c r="C112" s="59"/>
      <c r="D112" s="60"/>
      <c r="E112" s="32"/>
      <c r="F112" s="33"/>
      <c r="G112" s="37" t="s">
        <v>31</v>
      </c>
      <c r="H112" s="38">
        <f>H104+1</f>
        <v>2871</v>
      </c>
      <c r="I112" s="39" t="s">
        <v>27</v>
      </c>
      <c r="J112" s="40">
        <f t="shared" si="2"/>
        <v>43645</v>
      </c>
      <c r="K112" s="40"/>
      <c r="L112" s="41"/>
      <c r="M112" s="41"/>
      <c r="N112" s="41"/>
      <c r="O112" s="41">
        <f>O108+7</f>
        <v>43675</v>
      </c>
      <c r="P112" s="41">
        <f>P108+7</f>
        <v>43670</v>
      </c>
      <c r="Q112" s="41"/>
      <c r="R112" s="41"/>
      <c r="S112" s="40"/>
      <c r="T112" s="41"/>
      <c r="U112" s="41"/>
      <c r="V112" s="41"/>
      <c r="W112" s="40"/>
    </row>
    <row r="113" spans="2:23" s="29" customFormat="1" ht="16.5" hidden="1" thickBot="1">
      <c r="B113" s="61"/>
      <c r="C113" s="62"/>
      <c r="D113" s="63"/>
      <c r="E113" s="64"/>
      <c r="F113" s="46"/>
      <c r="G113" s="47" t="str">
        <f>G105</f>
        <v>MOL MODERN</v>
      </c>
      <c r="H113" s="48">
        <f>H105+1</f>
        <v>100</v>
      </c>
      <c r="I113" s="49" t="s">
        <v>27</v>
      </c>
      <c r="J113" s="50">
        <f t="shared" si="2"/>
        <v>43648</v>
      </c>
      <c r="K113" s="50"/>
      <c r="L113" s="51"/>
      <c r="M113" s="51"/>
      <c r="N113" s="52"/>
      <c r="O113" s="53"/>
      <c r="P113" s="53"/>
      <c r="Q113" s="52">
        <f>Q109+7</f>
        <v>43668</v>
      </c>
      <c r="R113" s="52"/>
      <c r="S113" s="54"/>
      <c r="T113" s="53"/>
      <c r="U113" s="53"/>
      <c r="V113" s="53"/>
      <c r="W113" s="50"/>
    </row>
    <row r="114" spans="2:23" s="29" customFormat="1" ht="16.5" hidden="1" thickBot="1">
      <c r="B114" s="17" t="str">
        <f>B106</f>
        <v>SINOKOR HONGKONG </v>
      </c>
      <c r="C114" s="18">
        <f>C106+1</f>
        <v>261</v>
      </c>
      <c r="D114" s="19" t="s">
        <v>21</v>
      </c>
      <c r="E114" s="20">
        <f>E110+7</f>
        <v>44002</v>
      </c>
      <c r="F114" s="21">
        <f>F110+7</f>
        <v>44008</v>
      </c>
      <c r="G114" s="22" t="str">
        <f>G102</f>
        <v>CAPE ARTEMISIO </v>
      </c>
      <c r="H114" s="23">
        <f>H110+1</f>
        <v>931</v>
      </c>
      <c r="I114" s="24" t="s">
        <v>23</v>
      </c>
      <c r="J114" s="25">
        <f t="shared" si="2"/>
        <v>43650</v>
      </c>
      <c r="K114" s="25">
        <f>K110+7</f>
        <v>43687</v>
      </c>
      <c r="L114" s="26">
        <f>L110+7</f>
        <v>43695</v>
      </c>
      <c r="M114" s="26">
        <f>M110+7</f>
        <v>43692</v>
      </c>
      <c r="N114" s="26"/>
      <c r="O114" s="26"/>
      <c r="P114" s="26"/>
      <c r="Q114" s="26"/>
      <c r="R114" s="27"/>
      <c r="S114" s="28"/>
      <c r="T114" s="27"/>
      <c r="U114" s="27"/>
      <c r="V114" s="26"/>
      <c r="W114" s="20"/>
    </row>
    <row r="115" spans="2:23" s="29" customFormat="1" ht="15.75" customHeight="1" hidden="1" thickBot="1">
      <c r="B115" s="30"/>
      <c r="C115" s="31"/>
      <c r="D115" s="32"/>
      <c r="E115" s="33"/>
      <c r="F115" s="33"/>
      <c r="G115" s="34" t="s">
        <v>50</v>
      </c>
      <c r="H115" s="89" t="s">
        <v>45</v>
      </c>
      <c r="I115" s="90"/>
      <c r="J115" s="35">
        <f t="shared" si="2"/>
        <v>44017</v>
      </c>
      <c r="K115" s="35"/>
      <c r="L115" s="36"/>
      <c r="M115" s="36"/>
      <c r="N115" s="36">
        <f>N111+7</f>
        <v>44032</v>
      </c>
      <c r="O115" s="36"/>
      <c r="P115" s="36"/>
      <c r="Q115" s="36"/>
      <c r="R115" s="36"/>
      <c r="S115" s="35"/>
      <c r="T115" s="36"/>
      <c r="U115" s="36"/>
      <c r="V115" s="36"/>
      <c r="W115" s="35"/>
    </row>
    <row r="116" spans="2:23" s="29" customFormat="1" ht="16.5" hidden="1" thickBot="1">
      <c r="B116" s="30"/>
      <c r="C116" s="31"/>
      <c r="D116" s="32"/>
      <c r="E116" s="33"/>
      <c r="F116" s="33"/>
      <c r="G116" s="37" t="s">
        <v>26</v>
      </c>
      <c r="H116" s="38">
        <f>H104+1</f>
        <v>2871</v>
      </c>
      <c r="I116" s="39" t="s">
        <v>27</v>
      </c>
      <c r="J116" s="40">
        <f t="shared" si="2"/>
        <v>43652</v>
      </c>
      <c r="K116" s="40"/>
      <c r="L116" s="41"/>
      <c r="M116" s="41"/>
      <c r="N116" s="41"/>
      <c r="O116" s="41">
        <f>O112+7</f>
        <v>43682</v>
      </c>
      <c r="P116" s="41">
        <f>P112+7</f>
        <v>43677</v>
      </c>
      <c r="Q116" s="41"/>
      <c r="R116" s="41"/>
      <c r="S116" s="40"/>
      <c r="T116" s="41"/>
      <c r="U116" s="41"/>
      <c r="V116" s="41"/>
      <c r="W116" s="40"/>
    </row>
    <row r="117" spans="2:23" s="29" customFormat="1" ht="16.5" hidden="1" thickBot="1">
      <c r="B117" s="42"/>
      <c r="C117" s="43"/>
      <c r="D117" s="44"/>
      <c r="E117" s="45"/>
      <c r="F117" s="46"/>
      <c r="G117" s="47" t="str">
        <f>G109</f>
        <v>MOL MAESTRO</v>
      </c>
      <c r="H117" s="48">
        <f>H109+1</f>
        <v>102</v>
      </c>
      <c r="I117" s="49" t="s">
        <v>27</v>
      </c>
      <c r="J117" s="50">
        <f t="shared" si="2"/>
        <v>43655</v>
      </c>
      <c r="K117" s="50"/>
      <c r="L117" s="51"/>
      <c r="M117" s="51"/>
      <c r="N117" s="52"/>
      <c r="O117" s="53"/>
      <c r="P117" s="53"/>
      <c r="Q117" s="52">
        <f>Q113+7</f>
        <v>43675</v>
      </c>
      <c r="R117" s="52"/>
      <c r="S117" s="54"/>
      <c r="T117" s="53"/>
      <c r="U117" s="53"/>
      <c r="V117" s="53"/>
      <c r="W117" s="50"/>
    </row>
    <row r="118" spans="2:23" s="29" customFormat="1" ht="1.5" customHeight="1" hidden="1" thickBot="1">
      <c r="B118" s="55" t="str">
        <f>B110</f>
        <v>HSL AQUA </v>
      </c>
      <c r="C118" s="56">
        <f>C110+1</f>
        <v>2012</v>
      </c>
      <c r="D118" s="57" t="s">
        <v>21</v>
      </c>
      <c r="E118" s="25">
        <f>E114+7</f>
        <v>44009</v>
      </c>
      <c r="F118" s="25">
        <f>F114+7</f>
        <v>44015</v>
      </c>
      <c r="G118" s="22" t="s">
        <v>22</v>
      </c>
      <c r="H118" s="23">
        <f>H114+1</f>
        <v>932</v>
      </c>
      <c r="I118" s="24" t="s">
        <v>23</v>
      </c>
      <c r="J118" s="25">
        <f t="shared" si="2"/>
        <v>43657</v>
      </c>
      <c r="K118" s="25">
        <f>K114+7</f>
        <v>43694</v>
      </c>
      <c r="L118" s="26">
        <f>L114+7</f>
        <v>43702</v>
      </c>
      <c r="M118" s="26">
        <f>M114+7</f>
        <v>43699</v>
      </c>
      <c r="N118" s="26"/>
      <c r="O118" s="26"/>
      <c r="P118" s="26"/>
      <c r="Q118" s="26"/>
      <c r="R118" s="27"/>
      <c r="S118" s="28"/>
      <c r="T118" s="27"/>
      <c r="U118" s="27"/>
      <c r="V118" s="26"/>
      <c r="W118" s="20"/>
    </row>
    <row r="119" spans="2:23" s="29" customFormat="1" ht="15.75" customHeight="1" hidden="1" thickBot="1">
      <c r="B119" s="58"/>
      <c r="C119" s="59"/>
      <c r="D119" s="60"/>
      <c r="E119" s="32"/>
      <c r="F119" s="33"/>
      <c r="G119" s="34" t="s">
        <v>49</v>
      </c>
      <c r="H119" s="89" t="s">
        <v>43</v>
      </c>
      <c r="I119" s="90"/>
      <c r="J119" s="35">
        <f t="shared" si="2"/>
        <v>44024</v>
      </c>
      <c r="K119" s="35"/>
      <c r="L119" s="36"/>
      <c r="M119" s="36"/>
      <c r="N119" s="36">
        <f>N115+7</f>
        <v>44039</v>
      </c>
      <c r="O119" s="36"/>
      <c r="P119" s="36"/>
      <c r="Q119" s="36"/>
      <c r="R119" s="36"/>
      <c r="S119" s="35"/>
      <c r="T119" s="36"/>
      <c r="U119" s="36"/>
      <c r="V119" s="36"/>
      <c r="W119" s="35"/>
    </row>
    <row r="120" spans="2:23" s="29" customFormat="1" ht="16.5" hidden="1" thickBot="1">
      <c r="B120" s="58"/>
      <c r="C120" s="59"/>
      <c r="D120" s="60"/>
      <c r="E120" s="32"/>
      <c r="F120" s="33"/>
      <c r="G120" s="37" t="s">
        <v>31</v>
      </c>
      <c r="H120" s="38">
        <f>H112+1</f>
        <v>2872</v>
      </c>
      <c r="I120" s="39" t="s">
        <v>27</v>
      </c>
      <c r="J120" s="40">
        <f t="shared" si="2"/>
        <v>43659</v>
      </c>
      <c r="K120" s="40"/>
      <c r="L120" s="41"/>
      <c r="M120" s="41"/>
      <c r="N120" s="41"/>
      <c r="O120" s="41">
        <f>O116+7</f>
        <v>43689</v>
      </c>
      <c r="P120" s="41">
        <f>P116+7</f>
        <v>43684</v>
      </c>
      <c r="Q120" s="41"/>
      <c r="R120" s="41"/>
      <c r="S120" s="40"/>
      <c r="T120" s="41"/>
      <c r="U120" s="41"/>
      <c r="V120" s="41"/>
      <c r="W120" s="40"/>
    </row>
    <row r="121" spans="2:23" s="29" customFormat="1" ht="16.5" hidden="1" thickBot="1">
      <c r="B121" s="61"/>
      <c r="C121" s="62"/>
      <c r="D121" s="63"/>
      <c r="E121" s="64"/>
      <c r="F121" s="46"/>
      <c r="G121" s="47" t="str">
        <f>G113</f>
        <v>MOL MODERN</v>
      </c>
      <c r="H121" s="48">
        <f>H113+1</f>
        <v>101</v>
      </c>
      <c r="I121" s="49" t="s">
        <v>27</v>
      </c>
      <c r="J121" s="50">
        <f t="shared" si="2"/>
        <v>43662</v>
      </c>
      <c r="K121" s="50"/>
      <c r="L121" s="51"/>
      <c r="M121" s="51"/>
      <c r="N121" s="52"/>
      <c r="O121" s="53"/>
      <c r="P121" s="53"/>
      <c r="Q121" s="52">
        <f>Q117+7</f>
        <v>43682</v>
      </c>
      <c r="R121" s="52"/>
      <c r="S121" s="54"/>
      <c r="T121" s="53"/>
      <c r="U121" s="53"/>
      <c r="V121" s="53"/>
      <c r="W121" s="50"/>
    </row>
    <row r="122" spans="2:23" s="29" customFormat="1" ht="16.5" hidden="1" thickBot="1">
      <c r="B122" s="17" t="str">
        <f>B114</f>
        <v>SINOKOR HONGKONG </v>
      </c>
      <c r="C122" s="18">
        <f>C114+1</f>
        <v>262</v>
      </c>
      <c r="D122" s="19" t="s">
        <v>21</v>
      </c>
      <c r="E122" s="20">
        <f>E118+7</f>
        <v>44016</v>
      </c>
      <c r="F122" s="21">
        <f>F118+7</f>
        <v>44022</v>
      </c>
      <c r="G122" s="22" t="str">
        <f>G110</f>
        <v>CAPE ARTEMISIO </v>
      </c>
      <c r="H122" s="23">
        <f>H118+1</f>
        <v>933</v>
      </c>
      <c r="I122" s="24" t="s">
        <v>23</v>
      </c>
      <c r="J122" s="25">
        <f t="shared" si="2"/>
        <v>43664</v>
      </c>
      <c r="K122" s="25">
        <f>K118+7</f>
        <v>43701</v>
      </c>
      <c r="L122" s="26">
        <f>L118+7</f>
        <v>43709</v>
      </c>
      <c r="M122" s="26">
        <f>M118+7</f>
        <v>43706</v>
      </c>
      <c r="N122" s="26"/>
      <c r="O122" s="26"/>
      <c r="P122" s="26"/>
      <c r="Q122" s="26"/>
      <c r="R122" s="27"/>
      <c r="S122" s="28"/>
      <c r="T122" s="27"/>
      <c r="U122" s="27"/>
      <c r="V122" s="26"/>
      <c r="W122" s="20"/>
    </row>
    <row r="123" spans="2:23" s="29" customFormat="1" ht="15.75" customHeight="1" hidden="1" thickBot="1">
      <c r="B123" s="30"/>
      <c r="C123" s="31"/>
      <c r="D123" s="32"/>
      <c r="E123" s="33"/>
      <c r="F123" s="33"/>
      <c r="G123" s="34" t="s">
        <v>50</v>
      </c>
      <c r="H123" s="89" t="s">
        <v>45</v>
      </c>
      <c r="I123" s="90"/>
      <c r="J123" s="35">
        <f t="shared" si="2"/>
        <v>44031</v>
      </c>
      <c r="K123" s="35"/>
      <c r="L123" s="36"/>
      <c r="M123" s="36"/>
      <c r="N123" s="36">
        <f>N119+7</f>
        <v>44046</v>
      </c>
      <c r="O123" s="36"/>
      <c r="P123" s="36"/>
      <c r="Q123" s="36"/>
      <c r="R123" s="36"/>
      <c r="S123" s="35"/>
      <c r="T123" s="36"/>
      <c r="U123" s="36"/>
      <c r="V123" s="36"/>
      <c r="W123" s="35"/>
    </row>
    <row r="124" spans="2:23" s="29" customFormat="1" ht="16.5" hidden="1" thickBot="1">
      <c r="B124" s="30"/>
      <c r="C124" s="31"/>
      <c r="D124" s="32"/>
      <c r="E124" s="33"/>
      <c r="F124" s="33"/>
      <c r="G124" s="37" t="s">
        <v>26</v>
      </c>
      <c r="H124" s="38">
        <f>H112+1</f>
        <v>2872</v>
      </c>
      <c r="I124" s="39" t="s">
        <v>27</v>
      </c>
      <c r="J124" s="40">
        <f t="shared" si="2"/>
        <v>43666</v>
      </c>
      <c r="K124" s="40"/>
      <c r="L124" s="41"/>
      <c r="M124" s="41"/>
      <c r="N124" s="41"/>
      <c r="O124" s="41">
        <f>O120+7</f>
        <v>43696</v>
      </c>
      <c r="P124" s="41">
        <f>P120+7</f>
        <v>43691</v>
      </c>
      <c r="Q124" s="41"/>
      <c r="R124" s="41"/>
      <c r="S124" s="40"/>
      <c r="T124" s="41"/>
      <c r="U124" s="41"/>
      <c r="V124" s="41"/>
      <c r="W124" s="40"/>
    </row>
    <row r="125" spans="2:23" s="29" customFormat="1" ht="16.5" hidden="1" thickBot="1">
      <c r="B125" s="42"/>
      <c r="C125" s="43"/>
      <c r="D125" s="44"/>
      <c r="E125" s="45"/>
      <c r="F125" s="46"/>
      <c r="G125" s="47" t="str">
        <f>G117</f>
        <v>MOL MAESTRO</v>
      </c>
      <c r="H125" s="48">
        <f>H117+1</f>
        <v>103</v>
      </c>
      <c r="I125" s="49" t="s">
        <v>27</v>
      </c>
      <c r="J125" s="50">
        <f t="shared" si="2"/>
        <v>43669</v>
      </c>
      <c r="K125" s="50"/>
      <c r="L125" s="51"/>
      <c r="M125" s="51"/>
      <c r="N125" s="52"/>
      <c r="O125" s="53"/>
      <c r="P125" s="53"/>
      <c r="Q125" s="52">
        <f>Q121+7</f>
        <v>43689</v>
      </c>
      <c r="R125" s="52"/>
      <c r="S125" s="54"/>
      <c r="T125" s="53"/>
      <c r="U125" s="53"/>
      <c r="V125" s="53"/>
      <c r="W125" s="50"/>
    </row>
    <row r="126" spans="2:23" s="29" customFormat="1" ht="16.5" hidden="1" thickBot="1">
      <c r="B126" s="55" t="str">
        <f>B118</f>
        <v>HSL AQUA </v>
      </c>
      <c r="C126" s="56">
        <f>C118+1</f>
        <v>2013</v>
      </c>
      <c r="D126" s="57" t="s">
        <v>21</v>
      </c>
      <c r="E126" s="25">
        <f>E122+7</f>
        <v>44023</v>
      </c>
      <c r="F126" s="25">
        <f>F122+7</f>
        <v>44029</v>
      </c>
      <c r="G126" s="22" t="s">
        <v>22</v>
      </c>
      <c r="H126" s="23">
        <f>H122+1</f>
        <v>934</v>
      </c>
      <c r="I126" s="24" t="s">
        <v>23</v>
      </c>
      <c r="J126" s="25">
        <f t="shared" si="2"/>
        <v>43671</v>
      </c>
      <c r="K126" s="25">
        <f>K122+7</f>
        <v>43708</v>
      </c>
      <c r="L126" s="26">
        <f>L122+7</f>
        <v>43716</v>
      </c>
      <c r="M126" s="26">
        <f>M122+7</f>
        <v>43713</v>
      </c>
      <c r="N126" s="26"/>
      <c r="O126" s="26"/>
      <c r="P126" s="26"/>
      <c r="Q126" s="26"/>
      <c r="R126" s="27"/>
      <c r="S126" s="28"/>
      <c r="T126" s="27"/>
      <c r="U126" s="27"/>
      <c r="V126" s="26"/>
      <c r="W126" s="20"/>
    </row>
    <row r="127" spans="2:23" s="29" customFormat="1" ht="15.75" customHeight="1" hidden="1" thickBot="1">
      <c r="B127" s="58"/>
      <c r="C127" s="59"/>
      <c r="D127" s="60"/>
      <c r="E127" s="32"/>
      <c r="F127" s="33"/>
      <c r="G127" s="34" t="s">
        <v>49</v>
      </c>
      <c r="H127" s="89" t="s">
        <v>43</v>
      </c>
      <c r="I127" s="90"/>
      <c r="J127" s="35">
        <f t="shared" si="2"/>
        <v>44038</v>
      </c>
      <c r="K127" s="35"/>
      <c r="L127" s="36"/>
      <c r="M127" s="36"/>
      <c r="N127" s="36">
        <f>N123+7</f>
        <v>44053</v>
      </c>
      <c r="O127" s="36"/>
      <c r="P127" s="36"/>
      <c r="Q127" s="36"/>
      <c r="R127" s="36"/>
      <c r="S127" s="35"/>
      <c r="T127" s="36"/>
      <c r="U127" s="36"/>
      <c r="V127" s="36"/>
      <c r="W127" s="35"/>
    </row>
    <row r="128" spans="2:23" s="29" customFormat="1" ht="16.5" hidden="1" thickBot="1">
      <c r="B128" s="58"/>
      <c r="C128" s="59"/>
      <c r="D128" s="60"/>
      <c r="E128" s="32"/>
      <c r="F128" s="33"/>
      <c r="G128" s="37" t="s">
        <v>31</v>
      </c>
      <c r="H128" s="38">
        <f>H120+1</f>
        <v>2873</v>
      </c>
      <c r="I128" s="39" t="s">
        <v>27</v>
      </c>
      <c r="J128" s="40">
        <f t="shared" si="2"/>
        <v>43673</v>
      </c>
      <c r="K128" s="40"/>
      <c r="L128" s="41"/>
      <c r="M128" s="41"/>
      <c r="N128" s="41"/>
      <c r="O128" s="41">
        <f>O124+7</f>
        <v>43703</v>
      </c>
      <c r="P128" s="41">
        <f>P124+7</f>
        <v>43698</v>
      </c>
      <c r="Q128" s="41"/>
      <c r="R128" s="41"/>
      <c r="S128" s="40"/>
      <c r="T128" s="41"/>
      <c r="U128" s="41"/>
      <c r="V128" s="41"/>
      <c r="W128" s="40"/>
    </row>
    <row r="129" spans="2:23" s="29" customFormat="1" ht="16.5" hidden="1" thickBot="1">
      <c r="B129" s="61"/>
      <c r="C129" s="62"/>
      <c r="D129" s="63"/>
      <c r="E129" s="64"/>
      <c r="F129" s="46"/>
      <c r="G129" s="47" t="str">
        <f>G121</f>
        <v>MOL MODERN</v>
      </c>
      <c r="H129" s="48">
        <f>H121+1</f>
        <v>102</v>
      </c>
      <c r="I129" s="49" t="s">
        <v>27</v>
      </c>
      <c r="J129" s="50">
        <f t="shared" si="2"/>
        <v>43676</v>
      </c>
      <c r="K129" s="50"/>
      <c r="L129" s="51"/>
      <c r="M129" s="51"/>
      <c r="N129" s="52"/>
      <c r="O129" s="53"/>
      <c r="P129" s="53"/>
      <c r="Q129" s="52">
        <f>Q125+7</f>
        <v>43696</v>
      </c>
      <c r="R129" s="52"/>
      <c r="S129" s="54"/>
      <c r="T129" s="53"/>
      <c r="U129" s="53"/>
      <c r="V129" s="53"/>
      <c r="W129" s="50"/>
    </row>
    <row r="130" spans="2:23" s="29" customFormat="1" ht="16.5" hidden="1" thickBot="1">
      <c r="B130" s="17" t="str">
        <f>B122</f>
        <v>SINOKOR HONGKONG </v>
      </c>
      <c r="C130" s="18">
        <f>C122+1</f>
        <v>263</v>
      </c>
      <c r="D130" s="19" t="s">
        <v>21</v>
      </c>
      <c r="E130" s="20">
        <f>E126+7</f>
        <v>44030</v>
      </c>
      <c r="F130" s="21">
        <f>F126+7</f>
        <v>44036</v>
      </c>
      <c r="G130" s="22" t="str">
        <f>G118</f>
        <v>CAPE ARTEMISIO </v>
      </c>
      <c r="H130" s="23">
        <f>H126+1</f>
        <v>935</v>
      </c>
      <c r="I130" s="24" t="s">
        <v>23</v>
      </c>
      <c r="J130" s="25">
        <f t="shared" si="2"/>
        <v>43678</v>
      </c>
      <c r="K130" s="25">
        <f>K126+7</f>
        <v>43715</v>
      </c>
      <c r="L130" s="26">
        <f>L126+7</f>
        <v>43723</v>
      </c>
      <c r="M130" s="26">
        <f>M126+7</f>
        <v>43720</v>
      </c>
      <c r="N130" s="26"/>
      <c r="O130" s="26"/>
      <c r="P130" s="26"/>
      <c r="Q130" s="26"/>
      <c r="R130" s="27"/>
      <c r="S130" s="28"/>
      <c r="T130" s="27"/>
      <c r="U130" s="27"/>
      <c r="V130" s="26"/>
      <c r="W130" s="20"/>
    </row>
    <row r="131" spans="2:23" s="29" customFormat="1" ht="15.75" customHeight="1" hidden="1" thickBot="1">
      <c r="B131" s="30"/>
      <c r="C131" s="31"/>
      <c r="D131" s="32"/>
      <c r="E131" s="33"/>
      <c r="F131" s="33"/>
      <c r="G131" s="34" t="s">
        <v>50</v>
      </c>
      <c r="H131" s="89" t="s">
        <v>45</v>
      </c>
      <c r="I131" s="90"/>
      <c r="J131" s="35">
        <f t="shared" si="2"/>
        <v>44045</v>
      </c>
      <c r="K131" s="35"/>
      <c r="L131" s="36"/>
      <c r="M131" s="36"/>
      <c r="N131" s="36">
        <f>N127+7</f>
        <v>44060</v>
      </c>
      <c r="O131" s="36"/>
      <c r="P131" s="36"/>
      <c r="Q131" s="36"/>
      <c r="R131" s="36"/>
      <c r="S131" s="35"/>
      <c r="T131" s="36"/>
      <c r="U131" s="36"/>
      <c r="V131" s="36"/>
      <c r="W131" s="35"/>
    </row>
    <row r="132" spans="2:23" s="29" customFormat="1" ht="16.5" hidden="1" thickBot="1">
      <c r="B132" s="30"/>
      <c r="C132" s="31"/>
      <c r="D132" s="32"/>
      <c r="E132" s="33"/>
      <c r="F132" s="33"/>
      <c r="G132" s="37" t="s">
        <v>26</v>
      </c>
      <c r="H132" s="38">
        <f>H120+1</f>
        <v>2873</v>
      </c>
      <c r="I132" s="39" t="s">
        <v>27</v>
      </c>
      <c r="J132" s="40">
        <f t="shared" si="2"/>
        <v>43680</v>
      </c>
      <c r="K132" s="40"/>
      <c r="L132" s="41"/>
      <c r="M132" s="41"/>
      <c r="N132" s="41"/>
      <c r="O132" s="41">
        <f>O128+7</f>
        <v>43710</v>
      </c>
      <c r="P132" s="41">
        <f>P128+7</f>
        <v>43705</v>
      </c>
      <c r="Q132" s="41"/>
      <c r="R132" s="41"/>
      <c r="S132" s="40"/>
      <c r="T132" s="41"/>
      <c r="U132" s="41"/>
      <c r="V132" s="41"/>
      <c r="W132" s="40"/>
    </row>
    <row r="133" spans="2:23" s="29" customFormat="1" ht="16.5" hidden="1" thickBot="1">
      <c r="B133" s="42"/>
      <c r="C133" s="43"/>
      <c r="D133" s="44"/>
      <c r="E133" s="45"/>
      <c r="F133" s="46"/>
      <c r="G133" s="47" t="str">
        <f>G125</f>
        <v>MOL MAESTRO</v>
      </c>
      <c r="H133" s="48">
        <f>H125+1</f>
        <v>104</v>
      </c>
      <c r="I133" s="49" t="s">
        <v>27</v>
      </c>
      <c r="J133" s="50">
        <f t="shared" si="2"/>
        <v>43683</v>
      </c>
      <c r="K133" s="50"/>
      <c r="L133" s="51"/>
      <c r="M133" s="51"/>
      <c r="N133" s="52"/>
      <c r="O133" s="53"/>
      <c r="P133" s="53"/>
      <c r="Q133" s="52">
        <f>Q129+7</f>
        <v>43703</v>
      </c>
      <c r="R133" s="52"/>
      <c r="S133" s="54"/>
      <c r="T133" s="53"/>
      <c r="U133" s="53"/>
      <c r="V133" s="53"/>
      <c r="W133" s="50"/>
    </row>
    <row r="134" spans="2:23" s="29" customFormat="1" ht="0.75" customHeight="1" hidden="1" thickBot="1">
      <c r="B134" s="55" t="str">
        <f>B126</f>
        <v>HSL AQUA </v>
      </c>
      <c r="C134" s="56">
        <f>C126+1</f>
        <v>2014</v>
      </c>
      <c r="D134" s="57" t="s">
        <v>21</v>
      </c>
      <c r="E134" s="25">
        <f>E130+7</f>
        <v>44037</v>
      </c>
      <c r="F134" s="25">
        <f>F130+7</f>
        <v>44043</v>
      </c>
      <c r="G134" s="22" t="s">
        <v>22</v>
      </c>
      <c r="H134" s="23">
        <f>H130+1</f>
        <v>936</v>
      </c>
      <c r="I134" s="24" t="s">
        <v>23</v>
      </c>
      <c r="J134" s="25">
        <f t="shared" si="2"/>
        <v>43685</v>
      </c>
      <c r="K134" s="25">
        <f>K130+7</f>
        <v>43722</v>
      </c>
      <c r="L134" s="26">
        <f>L130+7</f>
        <v>43730</v>
      </c>
      <c r="M134" s="26">
        <f>M130+7</f>
        <v>43727</v>
      </c>
      <c r="N134" s="26"/>
      <c r="O134" s="26"/>
      <c r="P134" s="26"/>
      <c r="Q134" s="26"/>
      <c r="R134" s="27"/>
      <c r="S134" s="28"/>
      <c r="T134" s="27"/>
      <c r="U134" s="27"/>
      <c r="V134" s="26"/>
      <c r="W134" s="20"/>
    </row>
    <row r="135" spans="2:23" s="29" customFormat="1" ht="15.75" customHeight="1" hidden="1" thickBot="1">
      <c r="B135" s="58"/>
      <c r="C135" s="59"/>
      <c r="D135" s="60"/>
      <c r="E135" s="32"/>
      <c r="F135" s="33"/>
      <c r="G135" s="34" t="s">
        <v>49</v>
      </c>
      <c r="H135" s="89" t="s">
        <v>43</v>
      </c>
      <c r="I135" s="90"/>
      <c r="J135" s="35">
        <f t="shared" si="2"/>
        <v>44052</v>
      </c>
      <c r="K135" s="35"/>
      <c r="L135" s="36"/>
      <c r="M135" s="36"/>
      <c r="N135" s="36">
        <f>N131+7</f>
        <v>44067</v>
      </c>
      <c r="O135" s="36"/>
      <c r="P135" s="36"/>
      <c r="Q135" s="36"/>
      <c r="R135" s="36"/>
      <c r="S135" s="35"/>
      <c r="T135" s="36"/>
      <c r="U135" s="36"/>
      <c r="V135" s="36"/>
      <c r="W135" s="35"/>
    </row>
    <row r="136" spans="2:23" s="29" customFormat="1" ht="16.5" hidden="1" thickBot="1">
      <c r="B136" s="58"/>
      <c r="C136" s="59"/>
      <c r="D136" s="60"/>
      <c r="E136" s="32"/>
      <c r="F136" s="33"/>
      <c r="G136" s="37" t="s">
        <v>31</v>
      </c>
      <c r="H136" s="38">
        <f>H128+1</f>
        <v>2874</v>
      </c>
      <c r="I136" s="39" t="s">
        <v>27</v>
      </c>
      <c r="J136" s="40">
        <f t="shared" si="2"/>
        <v>43687</v>
      </c>
      <c r="K136" s="40"/>
      <c r="L136" s="41"/>
      <c r="M136" s="41"/>
      <c r="N136" s="41"/>
      <c r="O136" s="41">
        <f>O132+7</f>
        <v>43717</v>
      </c>
      <c r="P136" s="41">
        <f>P132+7</f>
        <v>43712</v>
      </c>
      <c r="Q136" s="41"/>
      <c r="R136" s="41"/>
      <c r="S136" s="40"/>
      <c r="T136" s="41"/>
      <c r="U136" s="41"/>
      <c r="V136" s="41"/>
      <c r="W136" s="40"/>
    </row>
    <row r="137" spans="2:23" s="29" customFormat="1" ht="16.5" hidden="1" thickBot="1">
      <c r="B137" s="61"/>
      <c r="C137" s="62"/>
      <c r="D137" s="63"/>
      <c r="E137" s="64"/>
      <c r="F137" s="46"/>
      <c r="G137" s="47" t="str">
        <f>G129</f>
        <v>MOL MODERN</v>
      </c>
      <c r="H137" s="48">
        <f>H129+1</f>
        <v>103</v>
      </c>
      <c r="I137" s="49" t="s">
        <v>27</v>
      </c>
      <c r="J137" s="50">
        <f t="shared" si="2"/>
        <v>43690</v>
      </c>
      <c r="K137" s="50"/>
      <c r="L137" s="51"/>
      <c r="M137" s="51"/>
      <c r="N137" s="52"/>
      <c r="O137" s="53"/>
      <c r="P137" s="53"/>
      <c r="Q137" s="52">
        <f>Q133+7</f>
        <v>43710</v>
      </c>
      <c r="R137" s="52"/>
      <c r="S137" s="54"/>
      <c r="T137" s="53"/>
      <c r="U137" s="53"/>
      <c r="V137" s="53"/>
      <c r="W137" s="50"/>
    </row>
    <row r="138" spans="2:23" s="29" customFormat="1" ht="16.5" hidden="1" thickBot="1">
      <c r="B138" s="17" t="str">
        <f>B130</f>
        <v>SINOKOR HONGKONG </v>
      </c>
      <c r="C138" s="18">
        <f>C130+1</f>
        <v>264</v>
      </c>
      <c r="D138" s="19" t="s">
        <v>21</v>
      </c>
      <c r="E138" s="20">
        <f>E134+7</f>
        <v>44044</v>
      </c>
      <c r="F138" s="21">
        <f>F134+7</f>
        <v>44050</v>
      </c>
      <c r="G138" s="22" t="str">
        <f>G126</f>
        <v>CAPE ARTEMISIO </v>
      </c>
      <c r="H138" s="23">
        <f>H134+1</f>
        <v>937</v>
      </c>
      <c r="I138" s="24" t="s">
        <v>23</v>
      </c>
      <c r="J138" s="25">
        <f t="shared" si="2"/>
        <v>43692</v>
      </c>
      <c r="K138" s="25">
        <f>K134+7</f>
        <v>43729</v>
      </c>
      <c r="L138" s="26">
        <f>L134+7</f>
        <v>43737</v>
      </c>
      <c r="M138" s="26">
        <f>M134+7</f>
        <v>43734</v>
      </c>
      <c r="N138" s="26"/>
      <c r="O138" s="26"/>
      <c r="P138" s="26"/>
      <c r="Q138" s="26"/>
      <c r="R138" s="27"/>
      <c r="S138" s="28"/>
      <c r="T138" s="27"/>
      <c r="U138" s="27"/>
      <c r="V138" s="26"/>
      <c r="W138" s="20"/>
    </row>
    <row r="139" spans="2:23" s="29" customFormat="1" ht="15.75" customHeight="1" hidden="1" thickBot="1">
      <c r="B139" s="30"/>
      <c r="C139" s="31"/>
      <c r="D139" s="32"/>
      <c r="E139" s="33"/>
      <c r="F139" s="33"/>
      <c r="G139" s="34" t="s">
        <v>50</v>
      </c>
      <c r="H139" s="89" t="s">
        <v>45</v>
      </c>
      <c r="I139" s="90"/>
      <c r="J139" s="35">
        <f t="shared" si="2"/>
        <v>44059</v>
      </c>
      <c r="K139" s="35"/>
      <c r="L139" s="36"/>
      <c r="M139" s="36"/>
      <c r="N139" s="36">
        <f>N135+7</f>
        <v>44074</v>
      </c>
      <c r="O139" s="36"/>
      <c r="P139" s="36"/>
      <c r="Q139" s="36"/>
      <c r="R139" s="36"/>
      <c r="S139" s="35"/>
      <c r="T139" s="36"/>
      <c r="U139" s="36"/>
      <c r="V139" s="36"/>
      <c r="W139" s="35"/>
    </row>
    <row r="140" spans="2:23" s="29" customFormat="1" ht="16.5" hidden="1" thickBot="1">
      <c r="B140" s="30"/>
      <c r="C140" s="31"/>
      <c r="D140" s="32"/>
      <c r="E140" s="33"/>
      <c r="F140" s="33"/>
      <c r="G140" s="37" t="s">
        <v>26</v>
      </c>
      <c r="H140" s="38">
        <f>H128+1</f>
        <v>2874</v>
      </c>
      <c r="I140" s="39" t="s">
        <v>27</v>
      </c>
      <c r="J140" s="40">
        <f t="shared" si="2"/>
        <v>43694</v>
      </c>
      <c r="K140" s="40"/>
      <c r="L140" s="41"/>
      <c r="M140" s="41"/>
      <c r="N140" s="41"/>
      <c r="O140" s="41">
        <f>O136+7</f>
        <v>43724</v>
      </c>
      <c r="P140" s="41">
        <f>P136+7</f>
        <v>43719</v>
      </c>
      <c r="Q140" s="41"/>
      <c r="R140" s="41"/>
      <c r="S140" s="40"/>
      <c r="T140" s="41"/>
      <c r="U140" s="41"/>
      <c r="V140" s="41"/>
      <c r="W140" s="40"/>
    </row>
    <row r="141" spans="2:23" s="29" customFormat="1" ht="16.5" hidden="1" thickBot="1">
      <c r="B141" s="42"/>
      <c r="C141" s="43"/>
      <c r="D141" s="44"/>
      <c r="E141" s="45"/>
      <c r="F141" s="46"/>
      <c r="G141" s="47" t="str">
        <f>G133</f>
        <v>MOL MAESTRO</v>
      </c>
      <c r="H141" s="48">
        <f>H133+1</f>
        <v>105</v>
      </c>
      <c r="I141" s="49" t="s">
        <v>27</v>
      </c>
      <c r="J141" s="50">
        <f t="shared" si="2"/>
        <v>43697</v>
      </c>
      <c r="K141" s="50"/>
      <c r="L141" s="51"/>
      <c r="M141" s="51"/>
      <c r="N141" s="52"/>
      <c r="O141" s="53"/>
      <c r="P141" s="53"/>
      <c r="Q141" s="52">
        <f>Q137+7</f>
        <v>43717</v>
      </c>
      <c r="R141" s="52"/>
      <c r="S141" s="54"/>
      <c r="T141" s="53"/>
      <c r="U141" s="53"/>
      <c r="V141" s="53"/>
      <c r="W141" s="50"/>
    </row>
    <row r="142" spans="2:23" s="29" customFormat="1" ht="16.5" hidden="1" thickBot="1">
      <c r="B142" s="55" t="str">
        <f>B134</f>
        <v>HSL AQUA </v>
      </c>
      <c r="C142" s="56">
        <f>C134+1</f>
        <v>2015</v>
      </c>
      <c r="D142" s="57" t="s">
        <v>21</v>
      </c>
      <c r="E142" s="25">
        <f>E138+7</f>
        <v>44051</v>
      </c>
      <c r="F142" s="25">
        <f>F138+7</f>
        <v>44057</v>
      </c>
      <c r="G142" s="22" t="s">
        <v>22</v>
      </c>
      <c r="H142" s="23">
        <f>H138+1</f>
        <v>938</v>
      </c>
      <c r="I142" s="24" t="s">
        <v>23</v>
      </c>
      <c r="J142" s="25">
        <f t="shared" si="2"/>
        <v>43699</v>
      </c>
      <c r="K142" s="25">
        <f>K138+7</f>
        <v>43736</v>
      </c>
      <c r="L142" s="26">
        <f>L138+7</f>
        <v>43744</v>
      </c>
      <c r="M142" s="26">
        <f>M138+7</f>
        <v>43741</v>
      </c>
      <c r="N142" s="26"/>
      <c r="O142" s="26"/>
      <c r="P142" s="26"/>
      <c r="Q142" s="26"/>
      <c r="R142" s="27"/>
      <c r="S142" s="28"/>
      <c r="T142" s="27"/>
      <c r="U142" s="27"/>
      <c r="V142" s="26"/>
      <c r="W142" s="20"/>
    </row>
    <row r="143" spans="2:23" s="29" customFormat="1" ht="15.75" customHeight="1" hidden="1" thickBot="1">
      <c r="B143" s="58"/>
      <c r="C143" s="59"/>
      <c r="D143" s="60"/>
      <c r="E143" s="32"/>
      <c r="F143" s="33"/>
      <c r="G143" s="34" t="s">
        <v>49</v>
      </c>
      <c r="H143" s="89" t="s">
        <v>43</v>
      </c>
      <c r="I143" s="90"/>
      <c r="J143" s="35">
        <f t="shared" si="2"/>
        <v>44066</v>
      </c>
      <c r="K143" s="35"/>
      <c r="L143" s="36"/>
      <c r="M143" s="36"/>
      <c r="N143" s="36">
        <f>N139+7</f>
        <v>44081</v>
      </c>
      <c r="O143" s="36"/>
      <c r="P143" s="36"/>
      <c r="Q143" s="36"/>
      <c r="R143" s="36"/>
      <c r="S143" s="35"/>
      <c r="T143" s="36"/>
      <c r="U143" s="36"/>
      <c r="V143" s="36"/>
      <c r="W143" s="35"/>
    </row>
    <row r="144" spans="2:23" s="29" customFormat="1" ht="16.5" hidden="1" thickBot="1">
      <c r="B144" s="58"/>
      <c r="C144" s="59"/>
      <c r="D144" s="60"/>
      <c r="E144" s="32"/>
      <c r="F144" s="33"/>
      <c r="G144" s="37" t="s">
        <v>31</v>
      </c>
      <c r="H144" s="38">
        <f>H136+1</f>
        <v>2875</v>
      </c>
      <c r="I144" s="39" t="s">
        <v>27</v>
      </c>
      <c r="J144" s="40">
        <f t="shared" si="2"/>
        <v>43701</v>
      </c>
      <c r="K144" s="40"/>
      <c r="L144" s="41"/>
      <c r="M144" s="41"/>
      <c r="N144" s="41"/>
      <c r="O144" s="41">
        <f>O140+7</f>
        <v>43731</v>
      </c>
      <c r="P144" s="41">
        <f>P140+7</f>
        <v>43726</v>
      </c>
      <c r="Q144" s="41"/>
      <c r="R144" s="41"/>
      <c r="S144" s="40"/>
      <c r="T144" s="41"/>
      <c r="U144" s="41"/>
      <c r="V144" s="41"/>
      <c r="W144" s="40"/>
    </row>
    <row r="145" spans="2:23" s="29" customFormat="1" ht="16.5" hidden="1" thickBot="1">
      <c r="B145" s="61"/>
      <c r="C145" s="62"/>
      <c r="D145" s="63"/>
      <c r="E145" s="64"/>
      <c r="F145" s="46"/>
      <c r="G145" s="47" t="str">
        <f>G137</f>
        <v>MOL MODERN</v>
      </c>
      <c r="H145" s="48">
        <f>H137+1</f>
        <v>104</v>
      </c>
      <c r="I145" s="49" t="s">
        <v>27</v>
      </c>
      <c r="J145" s="50">
        <f t="shared" si="2"/>
        <v>43704</v>
      </c>
      <c r="K145" s="50"/>
      <c r="L145" s="51"/>
      <c r="M145" s="51"/>
      <c r="N145" s="52"/>
      <c r="O145" s="53"/>
      <c r="P145" s="53"/>
      <c r="Q145" s="52">
        <f>Q141+7</f>
        <v>43724</v>
      </c>
      <c r="R145" s="52"/>
      <c r="S145" s="54"/>
      <c r="T145" s="53"/>
      <c r="U145" s="53"/>
      <c r="V145" s="53"/>
      <c r="W145" s="50"/>
    </row>
    <row r="146" spans="2:23" s="29" customFormat="1" ht="16.5" hidden="1" thickBot="1">
      <c r="B146" s="17" t="str">
        <f>B138</f>
        <v>SINOKOR HONGKONG </v>
      </c>
      <c r="C146" s="18">
        <f>C138+1</f>
        <v>265</v>
      </c>
      <c r="D146" s="19" t="s">
        <v>21</v>
      </c>
      <c r="E146" s="20">
        <f>E142+7</f>
        <v>44058</v>
      </c>
      <c r="F146" s="21">
        <f>F142+7</f>
        <v>44064</v>
      </c>
      <c r="G146" s="22" t="str">
        <f>G134</f>
        <v>CAPE ARTEMISIO </v>
      </c>
      <c r="H146" s="23">
        <f>H142+1</f>
        <v>939</v>
      </c>
      <c r="I146" s="24" t="s">
        <v>23</v>
      </c>
      <c r="J146" s="25">
        <f t="shared" si="2"/>
        <v>43706</v>
      </c>
      <c r="K146" s="25">
        <f>K142+7</f>
        <v>43743</v>
      </c>
      <c r="L146" s="26">
        <f>L142+7</f>
        <v>43751</v>
      </c>
      <c r="M146" s="26">
        <f>M142+7</f>
        <v>43748</v>
      </c>
      <c r="N146" s="26"/>
      <c r="O146" s="26"/>
      <c r="P146" s="26"/>
      <c r="Q146" s="26"/>
      <c r="R146" s="27"/>
      <c r="S146" s="28"/>
      <c r="T146" s="27"/>
      <c r="U146" s="27"/>
      <c r="V146" s="26"/>
      <c r="W146" s="20"/>
    </row>
    <row r="147" spans="2:23" s="29" customFormat="1" ht="15.75" customHeight="1" hidden="1" thickBot="1">
      <c r="B147" s="30"/>
      <c r="C147" s="31"/>
      <c r="D147" s="32"/>
      <c r="E147" s="33"/>
      <c r="F147" s="33"/>
      <c r="G147" s="34" t="s">
        <v>50</v>
      </c>
      <c r="H147" s="89" t="s">
        <v>45</v>
      </c>
      <c r="I147" s="90"/>
      <c r="J147" s="35">
        <f t="shared" si="2"/>
        <v>44073</v>
      </c>
      <c r="K147" s="35"/>
      <c r="L147" s="36"/>
      <c r="M147" s="36"/>
      <c r="N147" s="36">
        <f>N143+7</f>
        <v>44088</v>
      </c>
      <c r="O147" s="36"/>
      <c r="P147" s="36"/>
      <c r="Q147" s="36"/>
      <c r="R147" s="36"/>
      <c r="S147" s="35"/>
      <c r="T147" s="36"/>
      <c r="U147" s="36"/>
      <c r="V147" s="36"/>
      <c r="W147" s="35"/>
    </row>
    <row r="148" spans="2:23" s="29" customFormat="1" ht="16.5" hidden="1" thickBot="1">
      <c r="B148" s="30"/>
      <c r="C148" s="31"/>
      <c r="D148" s="32"/>
      <c r="E148" s="33"/>
      <c r="F148" s="33"/>
      <c r="G148" s="37" t="s">
        <v>26</v>
      </c>
      <c r="H148" s="38">
        <f>H136+1</f>
        <v>2875</v>
      </c>
      <c r="I148" s="39" t="s">
        <v>27</v>
      </c>
      <c r="J148" s="40">
        <f t="shared" si="2"/>
        <v>43708</v>
      </c>
      <c r="K148" s="40"/>
      <c r="L148" s="41"/>
      <c r="M148" s="41"/>
      <c r="N148" s="41"/>
      <c r="O148" s="41">
        <f>O144+7</f>
        <v>43738</v>
      </c>
      <c r="P148" s="41">
        <f>P144+7</f>
        <v>43733</v>
      </c>
      <c r="Q148" s="41"/>
      <c r="R148" s="41"/>
      <c r="S148" s="40"/>
      <c r="T148" s="41"/>
      <c r="U148" s="41"/>
      <c r="V148" s="41"/>
      <c r="W148" s="40"/>
    </row>
    <row r="149" spans="2:23" s="29" customFormat="1" ht="16.5" hidden="1" thickBot="1">
      <c r="B149" s="42"/>
      <c r="C149" s="43"/>
      <c r="D149" s="44"/>
      <c r="E149" s="45"/>
      <c r="F149" s="46"/>
      <c r="G149" s="47" t="str">
        <f>G141</f>
        <v>MOL MAESTRO</v>
      </c>
      <c r="H149" s="48">
        <f>H141+1</f>
        <v>106</v>
      </c>
      <c r="I149" s="49" t="s">
        <v>27</v>
      </c>
      <c r="J149" s="50">
        <f t="shared" si="2"/>
        <v>43711</v>
      </c>
      <c r="K149" s="50"/>
      <c r="L149" s="51"/>
      <c r="M149" s="51"/>
      <c r="N149" s="52"/>
      <c r="O149" s="53"/>
      <c r="P149" s="53"/>
      <c r="Q149" s="52">
        <f>Q145+7</f>
        <v>43731</v>
      </c>
      <c r="R149" s="52"/>
      <c r="S149" s="54"/>
      <c r="T149" s="53"/>
      <c r="U149" s="53"/>
      <c r="V149" s="53"/>
      <c r="W149" s="50"/>
    </row>
    <row r="150" spans="2:23" s="29" customFormat="1" ht="3.75" customHeight="1" hidden="1" thickBot="1">
      <c r="B150" s="55" t="str">
        <f>B142</f>
        <v>HSL AQUA </v>
      </c>
      <c r="C150" s="56">
        <f>C142+1</f>
        <v>2016</v>
      </c>
      <c r="D150" s="57" t="s">
        <v>21</v>
      </c>
      <c r="E150" s="25">
        <f>E146+7</f>
        <v>44065</v>
      </c>
      <c r="F150" s="25">
        <f>F146+7</f>
        <v>44071</v>
      </c>
      <c r="G150" s="22" t="s">
        <v>22</v>
      </c>
      <c r="H150" s="23">
        <f>H146+1</f>
        <v>940</v>
      </c>
      <c r="I150" s="24" t="s">
        <v>23</v>
      </c>
      <c r="J150" s="25">
        <f t="shared" si="2"/>
        <v>43713</v>
      </c>
      <c r="K150" s="25">
        <f>K146+7</f>
        <v>43750</v>
      </c>
      <c r="L150" s="26">
        <f>L146+7</f>
        <v>43758</v>
      </c>
      <c r="M150" s="26">
        <f>M146+7</f>
        <v>43755</v>
      </c>
      <c r="N150" s="26"/>
      <c r="O150" s="26"/>
      <c r="P150" s="26"/>
      <c r="Q150" s="26"/>
      <c r="R150" s="27"/>
      <c r="S150" s="28"/>
      <c r="T150" s="27"/>
      <c r="U150" s="27"/>
      <c r="V150" s="26"/>
      <c r="W150" s="20"/>
    </row>
    <row r="151" spans="2:23" s="29" customFormat="1" ht="15.75" customHeight="1" hidden="1" thickBot="1">
      <c r="B151" s="58"/>
      <c r="C151" s="59"/>
      <c r="D151" s="60"/>
      <c r="E151" s="32"/>
      <c r="F151" s="33"/>
      <c r="G151" s="34" t="s">
        <v>49</v>
      </c>
      <c r="H151" s="89" t="s">
        <v>43</v>
      </c>
      <c r="I151" s="90"/>
      <c r="J151" s="35">
        <f t="shared" si="2"/>
        <v>44080</v>
      </c>
      <c r="K151" s="35"/>
      <c r="L151" s="36"/>
      <c r="M151" s="36"/>
      <c r="N151" s="36">
        <f>N147+7</f>
        <v>44095</v>
      </c>
      <c r="O151" s="36"/>
      <c r="P151" s="36"/>
      <c r="Q151" s="36"/>
      <c r="R151" s="36"/>
      <c r="S151" s="35"/>
      <c r="T151" s="36"/>
      <c r="U151" s="36"/>
      <c r="V151" s="36"/>
      <c r="W151" s="35"/>
    </row>
    <row r="152" spans="2:23" s="29" customFormat="1" ht="16.5" hidden="1" thickBot="1">
      <c r="B152" s="58"/>
      <c r="C152" s="59"/>
      <c r="D152" s="60"/>
      <c r="E152" s="32"/>
      <c r="F152" s="33"/>
      <c r="G152" s="37" t="s">
        <v>31</v>
      </c>
      <c r="H152" s="38">
        <f>H144+1</f>
        <v>2876</v>
      </c>
      <c r="I152" s="39" t="s">
        <v>27</v>
      </c>
      <c r="J152" s="40">
        <f t="shared" si="2"/>
        <v>43715</v>
      </c>
      <c r="K152" s="40"/>
      <c r="L152" s="41"/>
      <c r="M152" s="41"/>
      <c r="N152" s="41"/>
      <c r="O152" s="41">
        <f>O148+7</f>
        <v>43745</v>
      </c>
      <c r="P152" s="41">
        <f>P148+7</f>
        <v>43740</v>
      </c>
      <c r="Q152" s="41"/>
      <c r="R152" s="41"/>
      <c r="S152" s="40"/>
      <c r="T152" s="41"/>
      <c r="U152" s="41"/>
      <c r="V152" s="41"/>
      <c r="W152" s="40"/>
    </row>
    <row r="153" spans="2:23" s="29" customFormat="1" ht="16.5" hidden="1" thickBot="1">
      <c r="B153" s="61"/>
      <c r="C153" s="62"/>
      <c r="D153" s="63"/>
      <c r="E153" s="64"/>
      <c r="F153" s="46"/>
      <c r="G153" s="47" t="str">
        <f>G145</f>
        <v>MOL MODERN</v>
      </c>
      <c r="H153" s="48">
        <f>H145+1</f>
        <v>105</v>
      </c>
      <c r="I153" s="49" t="s">
        <v>27</v>
      </c>
      <c r="J153" s="50">
        <f t="shared" si="2"/>
        <v>43718</v>
      </c>
      <c r="K153" s="50"/>
      <c r="L153" s="51"/>
      <c r="M153" s="51"/>
      <c r="N153" s="52"/>
      <c r="O153" s="53"/>
      <c r="P153" s="53"/>
      <c r="Q153" s="52">
        <f>Q149+7</f>
        <v>43738</v>
      </c>
      <c r="R153" s="52"/>
      <c r="S153" s="54"/>
      <c r="T153" s="53"/>
      <c r="U153" s="53"/>
      <c r="V153" s="53"/>
      <c r="W153" s="50"/>
    </row>
    <row r="154" spans="2:23" s="29" customFormat="1" ht="16.5" hidden="1" thickBot="1">
      <c r="B154" s="17" t="str">
        <f>B146</f>
        <v>SINOKOR HONGKONG </v>
      </c>
      <c r="C154" s="18">
        <f>C146+1</f>
        <v>266</v>
      </c>
      <c r="D154" s="19" t="s">
        <v>21</v>
      </c>
      <c r="E154" s="20">
        <f>E150+7</f>
        <v>44072</v>
      </c>
      <c r="F154" s="21">
        <f>F150+7</f>
        <v>44078</v>
      </c>
      <c r="G154" s="22" t="str">
        <f>G142</f>
        <v>CAPE ARTEMISIO </v>
      </c>
      <c r="H154" s="23">
        <f>H150+1</f>
        <v>941</v>
      </c>
      <c r="I154" s="24" t="s">
        <v>23</v>
      </c>
      <c r="J154" s="25">
        <f t="shared" si="2"/>
        <v>43720</v>
      </c>
      <c r="K154" s="25">
        <f>K150+7</f>
        <v>43757</v>
      </c>
      <c r="L154" s="26">
        <f>L150+7</f>
        <v>43765</v>
      </c>
      <c r="M154" s="26">
        <f>M150+7</f>
        <v>43762</v>
      </c>
      <c r="N154" s="26"/>
      <c r="O154" s="26"/>
      <c r="P154" s="26"/>
      <c r="Q154" s="26"/>
      <c r="R154" s="27"/>
      <c r="S154" s="28"/>
      <c r="T154" s="27"/>
      <c r="U154" s="27"/>
      <c r="V154" s="26"/>
      <c r="W154" s="20"/>
    </row>
    <row r="155" spans="2:23" s="29" customFormat="1" ht="15.75" customHeight="1" hidden="1" thickBot="1">
      <c r="B155" s="30"/>
      <c r="C155" s="31"/>
      <c r="D155" s="32"/>
      <c r="E155" s="33"/>
      <c r="F155" s="33"/>
      <c r="G155" s="34" t="s">
        <v>50</v>
      </c>
      <c r="H155" s="89" t="s">
        <v>45</v>
      </c>
      <c r="I155" s="90"/>
      <c r="J155" s="35">
        <f t="shared" si="2"/>
        <v>44087</v>
      </c>
      <c r="K155" s="35"/>
      <c r="L155" s="36"/>
      <c r="M155" s="36"/>
      <c r="N155" s="36">
        <f>N151+7</f>
        <v>44102</v>
      </c>
      <c r="O155" s="36"/>
      <c r="P155" s="36"/>
      <c r="Q155" s="36"/>
      <c r="R155" s="36"/>
      <c r="S155" s="35"/>
      <c r="T155" s="36"/>
      <c r="U155" s="36"/>
      <c r="V155" s="36"/>
      <c r="W155" s="35"/>
    </row>
    <row r="156" spans="2:23" s="29" customFormat="1" ht="16.5" hidden="1" thickBot="1">
      <c r="B156" s="30"/>
      <c r="C156" s="31"/>
      <c r="D156" s="32"/>
      <c r="E156" s="33"/>
      <c r="F156" s="33"/>
      <c r="G156" s="37" t="s">
        <v>26</v>
      </c>
      <c r="H156" s="38">
        <f>H144+1</f>
        <v>2876</v>
      </c>
      <c r="I156" s="39" t="s">
        <v>27</v>
      </c>
      <c r="J156" s="40">
        <f t="shared" si="2"/>
        <v>43722</v>
      </c>
      <c r="K156" s="40"/>
      <c r="L156" s="41"/>
      <c r="M156" s="41"/>
      <c r="N156" s="41"/>
      <c r="O156" s="41">
        <f>O152+7</f>
        <v>43752</v>
      </c>
      <c r="P156" s="41">
        <f>P152+7</f>
        <v>43747</v>
      </c>
      <c r="Q156" s="41"/>
      <c r="R156" s="41"/>
      <c r="S156" s="40"/>
      <c r="T156" s="41"/>
      <c r="U156" s="41"/>
      <c r="V156" s="41"/>
      <c r="W156" s="40"/>
    </row>
    <row r="157" spans="2:23" s="29" customFormat="1" ht="16.5" hidden="1" thickBot="1">
      <c r="B157" s="42"/>
      <c r="C157" s="43"/>
      <c r="D157" s="44"/>
      <c r="E157" s="45"/>
      <c r="F157" s="46"/>
      <c r="G157" s="47" t="str">
        <f>G149</f>
        <v>MOL MAESTRO</v>
      </c>
      <c r="H157" s="48">
        <f>H149+1</f>
        <v>107</v>
      </c>
      <c r="I157" s="49" t="s">
        <v>27</v>
      </c>
      <c r="J157" s="50">
        <f t="shared" si="2"/>
        <v>43725</v>
      </c>
      <c r="K157" s="50"/>
      <c r="L157" s="51"/>
      <c r="M157" s="51"/>
      <c r="N157" s="52"/>
      <c r="O157" s="53"/>
      <c r="P157" s="53"/>
      <c r="Q157" s="52">
        <f>Q153+7</f>
        <v>43745</v>
      </c>
      <c r="R157" s="52"/>
      <c r="S157" s="54"/>
      <c r="T157" s="53"/>
      <c r="U157" s="53"/>
      <c r="V157" s="53"/>
      <c r="W157" s="50"/>
    </row>
    <row r="158" spans="2:23" s="29" customFormat="1" ht="16.5" hidden="1" thickBot="1">
      <c r="B158" s="55" t="str">
        <f>B150</f>
        <v>HSL AQUA </v>
      </c>
      <c r="C158" s="56">
        <f>C150+1</f>
        <v>2017</v>
      </c>
      <c r="D158" s="57" t="s">
        <v>21</v>
      </c>
      <c r="E158" s="25">
        <f>E154+7</f>
        <v>44079</v>
      </c>
      <c r="F158" s="25">
        <f>F154+7</f>
        <v>44085</v>
      </c>
      <c r="G158" s="22" t="s">
        <v>22</v>
      </c>
      <c r="H158" s="23">
        <f>H154+1</f>
        <v>942</v>
      </c>
      <c r="I158" s="24" t="s">
        <v>23</v>
      </c>
      <c r="J158" s="25">
        <f t="shared" si="2"/>
        <v>43727</v>
      </c>
      <c r="K158" s="25">
        <f>K154+7</f>
        <v>43764</v>
      </c>
      <c r="L158" s="26">
        <f>L154+7</f>
        <v>43772</v>
      </c>
      <c r="M158" s="26">
        <f>M154+7</f>
        <v>43769</v>
      </c>
      <c r="N158" s="26"/>
      <c r="O158" s="26"/>
      <c r="P158" s="26"/>
      <c r="Q158" s="26"/>
      <c r="R158" s="27"/>
      <c r="S158" s="28"/>
      <c r="T158" s="27"/>
      <c r="U158" s="27"/>
      <c r="V158" s="26"/>
      <c r="W158" s="20"/>
    </row>
    <row r="159" spans="2:23" s="29" customFormat="1" ht="15.75" customHeight="1" hidden="1" thickBot="1">
      <c r="B159" s="58"/>
      <c r="C159" s="59"/>
      <c r="D159" s="60"/>
      <c r="E159" s="32"/>
      <c r="F159" s="33"/>
      <c r="G159" s="34" t="s">
        <v>49</v>
      </c>
      <c r="H159" s="89" t="s">
        <v>43</v>
      </c>
      <c r="I159" s="90"/>
      <c r="J159" s="35">
        <f t="shared" si="2"/>
        <v>44094</v>
      </c>
      <c r="K159" s="35"/>
      <c r="L159" s="36"/>
      <c r="M159" s="36"/>
      <c r="N159" s="36">
        <f>N155+7</f>
        <v>44109</v>
      </c>
      <c r="O159" s="36"/>
      <c r="P159" s="36"/>
      <c r="Q159" s="36"/>
      <c r="R159" s="36"/>
      <c r="S159" s="35"/>
      <c r="T159" s="36"/>
      <c r="U159" s="36"/>
      <c r="V159" s="36"/>
      <c r="W159" s="35"/>
    </row>
    <row r="160" spans="2:23" s="29" customFormat="1" ht="16.5" hidden="1" thickBot="1">
      <c r="B160" s="58"/>
      <c r="C160" s="59"/>
      <c r="D160" s="60"/>
      <c r="E160" s="32"/>
      <c r="F160" s="33"/>
      <c r="G160" s="37" t="s">
        <v>31</v>
      </c>
      <c r="H160" s="38">
        <f>H152+1</f>
        <v>2877</v>
      </c>
      <c r="I160" s="39" t="s">
        <v>27</v>
      </c>
      <c r="J160" s="40">
        <f aca="true" t="shared" si="3" ref="J160:J166">J156+7</f>
        <v>43729</v>
      </c>
      <c r="K160" s="40"/>
      <c r="L160" s="41"/>
      <c r="M160" s="41"/>
      <c r="N160" s="41"/>
      <c r="O160" s="41">
        <f>O156+7</f>
        <v>43759</v>
      </c>
      <c r="P160" s="41">
        <f>P156+7</f>
        <v>43754</v>
      </c>
      <c r="Q160" s="41"/>
      <c r="R160" s="41"/>
      <c r="S160" s="40"/>
      <c r="T160" s="41"/>
      <c r="U160" s="41"/>
      <c r="V160" s="41"/>
      <c r="W160" s="40"/>
    </row>
    <row r="161" spans="2:23" s="29" customFormat="1" ht="16.5" hidden="1" thickBot="1">
      <c r="B161" s="61"/>
      <c r="C161" s="62"/>
      <c r="D161" s="63"/>
      <c r="E161" s="64"/>
      <c r="F161" s="46"/>
      <c r="G161" s="47" t="str">
        <f>G153</f>
        <v>MOL MODERN</v>
      </c>
      <c r="H161" s="48">
        <f>H153+1</f>
        <v>106</v>
      </c>
      <c r="I161" s="49" t="s">
        <v>27</v>
      </c>
      <c r="J161" s="50">
        <f t="shared" si="3"/>
        <v>43732</v>
      </c>
      <c r="K161" s="50"/>
      <c r="L161" s="51"/>
      <c r="M161" s="51"/>
      <c r="N161" s="52"/>
      <c r="O161" s="53"/>
      <c r="P161" s="53"/>
      <c r="Q161" s="52">
        <f>Q157+7</f>
        <v>43752</v>
      </c>
      <c r="R161" s="52"/>
      <c r="S161" s="54"/>
      <c r="T161" s="53"/>
      <c r="U161" s="53"/>
      <c r="V161" s="53"/>
      <c r="W161" s="50"/>
    </row>
    <row r="162" spans="2:23" s="29" customFormat="1" ht="16.5" hidden="1" thickBot="1">
      <c r="B162" s="17" t="str">
        <f>B154</f>
        <v>SINOKOR HONGKONG </v>
      </c>
      <c r="C162" s="18">
        <f>C154+1</f>
        <v>267</v>
      </c>
      <c r="D162" s="19" t="s">
        <v>21</v>
      </c>
      <c r="E162" s="20">
        <f>E158+7</f>
        <v>44086</v>
      </c>
      <c r="F162" s="21">
        <f>F158+7</f>
        <v>44092</v>
      </c>
      <c r="G162" s="22" t="str">
        <f>G150</f>
        <v>CAPE ARTEMISIO </v>
      </c>
      <c r="H162" s="23">
        <f>H158+1</f>
        <v>943</v>
      </c>
      <c r="I162" s="24" t="s">
        <v>23</v>
      </c>
      <c r="J162" s="25">
        <f t="shared" si="3"/>
        <v>43734</v>
      </c>
      <c r="K162" s="25">
        <f>K158+7</f>
        <v>43771</v>
      </c>
      <c r="L162" s="26">
        <f>L158+7</f>
        <v>43779</v>
      </c>
      <c r="M162" s="26">
        <f>M158+7</f>
        <v>43776</v>
      </c>
      <c r="N162" s="26"/>
      <c r="O162" s="26"/>
      <c r="P162" s="26"/>
      <c r="Q162" s="26"/>
      <c r="R162" s="27"/>
      <c r="S162" s="28"/>
      <c r="T162" s="27"/>
      <c r="U162" s="27"/>
      <c r="V162" s="26"/>
      <c r="W162" s="20"/>
    </row>
    <row r="163" spans="2:23" s="29" customFormat="1" ht="15.75" customHeight="1" hidden="1" thickBot="1">
      <c r="B163" s="30"/>
      <c r="C163" s="31"/>
      <c r="D163" s="32"/>
      <c r="E163" s="33"/>
      <c r="F163" s="33"/>
      <c r="G163" s="34" t="s">
        <v>50</v>
      </c>
      <c r="H163" s="89" t="s">
        <v>45</v>
      </c>
      <c r="I163" s="90"/>
      <c r="J163" s="35">
        <f t="shared" si="3"/>
        <v>44101</v>
      </c>
      <c r="K163" s="35"/>
      <c r="L163" s="36"/>
      <c r="M163" s="36"/>
      <c r="N163" s="36">
        <f>N159+7</f>
        <v>44116</v>
      </c>
      <c r="O163" s="36"/>
      <c r="P163" s="36"/>
      <c r="Q163" s="36"/>
      <c r="R163" s="36"/>
      <c r="S163" s="35"/>
      <c r="T163" s="36"/>
      <c r="U163" s="36"/>
      <c r="V163" s="36"/>
      <c r="W163" s="35"/>
    </row>
    <row r="164" spans="2:23" s="29" customFormat="1" ht="16.5" hidden="1" thickBot="1">
      <c r="B164" s="30"/>
      <c r="C164" s="31"/>
      <c r="D164" s="32"/>
      <c r="E164" s="33"/>
      <c r="F164" s="33"/>
      <c r="G164" s="37" t="s">
        <v>26</v>
      </c>
      <c r="H164" s="38">
        <f>H152+1</f>
        <v>2877</v>
      </c>
      <c r="I164" s="39" t="s">
        <v>27</v>
      </c>
      <c r="J164" s="40">
        <f t="shared" si="3"/>
        <v>43736</v>
      </c>
      <c r="K164" s="40"/>
      <c r="L164" s="41"/>
      <c r="M164" s="41"/>
      <c r="N164" s="41"/>
      <c r="O164" s="41">
        <f>O160+7</f>
        <v>43766</v>
      </c>
      <c r="P164" s="41">
        <f>P160+7</f>
        <v>43761</v>
      </c>
      <c r="Q164" s="41"/>
      <c r="R164" s="41"/>
      <c r="S164" s="40"/>
      <c r="T164" s="41"/>
      <c r="U164" s="41"/>
      <c r="V164" s="41"/>
      <c r="W164" s="40"/>
    </row>
    <row r="165" spans="2:23" s="29" customFormat="1" ht="16.5" hidden="1" thickBot="1">
      <c r="B165" s="42"/>
      <c r="C165" s="43"/>
      <c r="D165" s="44"/>
      <c r="E165" s="45"/>
      <c r="F165" s="46"/>
      <c r="G165" s="47" t="str">
        <f>G157</f>
        <v>MOL MAESTRO</v>
      </c>
      <c r="H165" s="48">
        <f>H157+1</f>
        <v>108</v>
      </c>
      <c r="I165" s="49" t="s">
        <v>27</v>
      </c>
      <c r="J165" s="50">
        <f t="shared" si="3"/>
        <v>43739</v>
      </c>
      <c r="K165" s="50"/>
      <c r="L165" s="51"/>
      <c r="M165" s="51"/>
      <c r="N165" s="52"/>
      <c r="O165" s="53"/>
      <c r="P165" s="53"/>
      <c r="Q165" s="52">
        <f>Q161+7</f>
        <v>43759</v>
      </c>
      <c r="R165" s="52"/>
      <c r="S165" s="54"/>
      <c r="T165" s="53"/>
      <c r="U165" s="53"/>
      <c r="V165" s="53"/>
      <c r="W165" s="50"/>
    </row>
    <row r="166" spans="2:23" s="29" customFormat="1" ht="16.5" hidden="1" thickBot="1">
      <c r="B166" s="55" t="s">
        <v>51</v>
      </c>
      <c r="C166" s="56">
        <v>2014</v>
      </c>
      <c r="D166" s="57" t="s">
        <v>21</v>
      </c>
      <c r="E166" s="25">
        <f>E162+7</f>
        <v>44093</v>
      </c>
      <c r="F166" s="25">
        <f>F162+7</f>
        <v>44099</v>
      </c>
      <c r="G166" s="22" t="s">
        <v>22</v>
      </c>
      <c r="H166" s="23">
        <f>H162+1</f>
        <v>944</v>
      </c>
      <c r="I166" s="24" t="s">
        <v>23</v>
      </c>
      <c r="J166" s="25">
        <f t="shared" si="3"/>
        <v>43741</v>
      </c>
      <c r="K166" s="25">
        <f>K162+7</f>
        <v>43778</v>
      </c>
      <c r="L166" s="26">
        <f>L162+7</f>
        <v>43786</v>
      </c>
      <c r="M166" s="26">
        <f>M162+7</f>
        <v>43783</v>
      </c>
      <c r="N166" s="26"/>
      <c r="O166" s="26"/>
      <c r="P166" s="26"/>
      <c r="Q166" s="26"/>
      <c r="R166" s="27"/>
      <c r="S166" s="28"/>
      <c r="T166" s="27"/>
      <c r="U166" s="27"/>
      <c r="V166" s="26"/>
      <c r="W166" s="20"/>
    </row>
    <row r="167" spans="2:23" s="29" customFormat="1" ht="15.75" customHeight="1" hidden="1" thickBot="1">
      <c r="B167" s="58"/>
      <c r="C167" s="59"/>
      <c r="D167" s="60"/>
      <c r="E167" s="32"/>
      <c r="F167" s="33"/>
      <c r="G167" s="34" t="s">
        <v>52</v>
      </c>
      <c r="H167" s="89" t="s">
        <v>43</v>
      </c>
      <c r="I167" s="90"/>
      <c r="J167" s="35">
        <v>44115</v>
      </c>
      <c r="K167" s="35"/>
      <c r="L167" s="36"/>
      <c r="M167" s="36"/>
      <c r="N167" s="36">
        <v>44130</v>
      </c>
      <c r="O167" s="36"/>
      <c r="P167" s="36"/>
      <c r="Q167" s="36"/>
      <c r="R167" s="36"/>
      <c r="S167" s="35"/>
      <c r="T167" s="36"/>
      <c r="U167" s="36"/>
      <c r="V167" s="36"/>
      <c r="W167" s="35"/>
    </row>
    <row r="168" spans="2:23" s="29" customFormat="1" ht="16.5" hidden="1" thickBot="1">
      <c r="B168" s="58"/>
      <c r="C168" s="59"/>
      <c r="D168" s="60"/>
      <c r="E168" s="32"/>
      <c r="F168" s="33"/>
      <c r="G168" s="37" t="s">
        <v>31</v>
      </c>
      <c r="H168" s="38">
        <f>H160+1</f>
        <v>2878</v>
      </c>
      <c r="I168" s="39" t="s">
        <v>27</v>
      </c>
      <c r="J168" s="40">
        <f>J164+7</f>
        <v>43743</v>
      </c>
      <c r="K168" s="40"/>
      <c r="L168" s="41"/>
      <c r="M168" s="41"/>
      <c r="N168" s="41"/>
      <c r="O168" s="41">
        <f>O164+7</f>
        <v>43773</v>
      </c>
      <c r="P168" s="41">
        <f>P164+7</f>
        <v>43768</v>
      </c>
      <c r="Q168" s="41"/>
      <c r="R168" s="41"/>
      <c r="S168" s="40"/>
      <c r="T168" s="41"/>
      <c r="U168" s="41"/>
      <c r="V168" s="41"/>
      <c r="W168" s="40"/>
    </row>
    <row r="169" spans="2:23" s="29" customFormat="1" ht="16.5" hidden="1" thickBot="1">
      <c r="B169" s="61"/>
      <c r="C169" s="62"/>
      <c r="D169" s="63"/>
      <c r="E169" s="64"/>
      <c r="F169" s="46"/>
      <c r="G169" s="47" t="str">
        <f>G161</f>
        <v>MOL MODERN</v>
      </c>
      <c r="H169" s="48">
        <f>H161+1</f>
        <v>107</v>
      </c>
      <c r="I169" s="49" t="s">
        <v>27</v>
      </c>
      <c r="J169" s="50">
        <f>J165+7</f>
        <v>43746</v>
      </c>
      <c r="K169" s="50"/>
      <c r="L169" s="51"/>
      <c r="M169" s="51"/>
      <c r="N169" s="52"/>
      <c r="O169" s="53"/>
      <c r="P169" s="53"/>
      <c r="Q169" s="52">
        <f>Q165+7</f>
        <v>43766</v>
      </c>
      <c r="R169" s="52"/>
      <c r="S169" s="54"/>
      <c r="T169" s="53"/>
      <c r="U169" s="53"/>
      <c r="V169" s="53"/>
      <c r="W169" s="50"/>
    </row>
    <row r="170" spans="2:23" s="29" customFormat="1" ht="16.5" hidden="1" thickBot="1">
      <c r="B170" s="17" t="s">
        <v>53</v>
      </c>
      <c r="C170" s="18">
        <v>137</v>
      </c>
      <c r="D170" s="19" t="s">
        <v>21</v>
      </c>
      <c r="E170" s="20">
        <f>E166+7</f>
        <v>44100</v>
      </c>
      <c r="F170" s="21">
        <f>F166+7</f>
        <v>44106</v>
      </c>
      <c r="G170" s="22" t="str">
        <f>G158</f>
        <v>CAPE ARTEMISIO </v>
      </c>
      <c r="H170" s="23">
        <f>H166+1</f>
        <v>945</v>
      </c>
      <c r="I170" s="24" t="s">
        <v>23</v>
      </c>
      <c r="J170" s="25">
        <f>J166+7</f>
        <v>43748</v>
      </c>
      <c r="K170" s="25">
        <f>K166+7</f>
        <v>43785</v>
      </c>
      <c r="L170" s="26">
        <f>L166+7</f>
        <v>43793</v>
      </c>
      <c r="M170" s="26">
        <f>M166+7</f>
        <v>43790</v>
      </c>
      <c r="N170" s="26"/>
      <c r="O170" s="26"/>
      <c r="P170" s="26"/>
      <c r="Q170" s="26"/>
      <c r="R170" s="27"/>
      <c r="S170" s="28"/>
      <c r="T170" s="27"/>
      <c r="U170" s="27"/>
      <c r="V170" s="26"/>
      <c r="W170" s="20"/>
    </row>
    <row r="171" spans="2:23" s="29" customFormat="1" ht="15.75" customHeight="1" hidden="1" thickBot="1">
      <c r="B171" s="30"/>
      <c r="C171" s="31"/>
      <c r="D171" s="32"/>
      <c r="E171" s="33"/>
      <c r="F171" s="33"/>
      <c r="G171" s="34" t="str">
        <f>G167</f>
        <v>COPIAPO 2040E</v>
      </c>
      <c r="H171" s="89" t="s">
        <v>45</v>
      </c>
      <c r="I171" s="90"/>
      <c r="J171" s="35">
        <f>J167</f>
        <v>44115</v>
      </c>
      <c r="K171" s="35"/>
      <c r="L171" s="36"/>
      <c r="M171" s="36"/>
      <c r="N171" s="36">
        <f>N167</f>
        <v>44130</v>
      </c>
      <c r="O171" s="36"/>
      <c r="P171" s="36"/>
      <c r="Q171" s="36"/>
      <c r="R171" s="36"/>
      <c r="S171" s="35"/>
      <c r="T171" s="36"/>
      <c r="U171" s="36"/>
      <c r="V171" s="36"/>
      <c r="W171" s="35"/>
    </row>
    <row r="172" spans="2:23" s="29" customFormat="1" ht="16.5" hidden="1" thickBot="1">
      <c r="B172" s="30"/>
      <c r="C172" s="31"/>
      <c r="D172" s="32"/>
      <c r="E172" s="33"/>
      <c r="F172" s="33"/>
      <c r="G172" s="37" t="s">
        <v>26</v>
      </c>
      <c r="H172" s="38">
        <f>H160+1</f>
        <v>2878</v>
      </c>
      <c r="I172" s="39" t="s">
        <v>27</v>
      </c>
      <c r="J172" s="40">
        <f aca="true" t="shared" si="4" ref="J172:J235">J168+7</f>
        <v>43750</v>
      </c>
      <c r="K172" s="40"/>
      <c r="L172" s="41"/>
      <c r="M172" s="41"/>
      <c r="N172" s="41"/>
      <c r="O172" s="41">
        <f>O168+7</f>
        <v>43780</v>
      </c>
      <c r="P172" s="41">
        <f>P168+7</f>
        <v>43775</v>
      </c>
      <c r="Q172" s="41"/>
      <c r="R172" s="41"/>
      <c r="S172" s="40"/>
      <c r="T172" s="41"/>
      <c r="U172" s="41"/>
      <c r="V172" s="41"/>
      <c r="W172" s="40"/>
    </row>
    <row r="173" spans="2:23" s="29" customFormat="1" ht="16.5" hidden="1" thickBot="1">
      <c r="B173" s="42"/>
      <c r="C173" s="43"/>
      <c r="D173" s="44"/>
      <c r="E173" s="45"/>
      <c r="F173" s="46"/>
      <c r="G173" s="47" t="str">
        <f>G165</f>
        <v>MOL MAESTRO</v>
      </c>
      <c r="H173" s="48">
        <f>H165+1</f>
        <v>109</v>
      </c>
      <c r="I173" s="49" t="s">
        <v>27</v>
      </c>
      <c r="J173" s="50">
        <f t="shared" si="4"/>
        <v>43753</v>
      </c>
      <c r="K173" s="50"/>
      <c r="L173" s="51"/>
      <c r="M173" s="51"/>
      <c r="N173" s="52"/>
      <c r="O173" s="53"/>
      <c r="P173" s="53"/>
      <c r="Q173" s="52">
        <f>Q169+7</f>
        <v>43773</v>
      </c>
      <c r="R173" s="52"/>
      <c r="S173" s="54"/>
      <c r="T173" s="53"/>
      <c r="U173" s="53"/>
      <c r="V173" s="53"/>
      <c r="W173" s="50"/>
    </row>
    <row r="174" spans="2:23" s="29" customFormat="1" ht="1.5" customHeight="1" hidden="1" thickBot="1">
      <c r="B174" s="55" t="s">
        <v>54</v>
      </c>
      <c r="C174" s="56">
        <v>2017</v>
      </c>
      <c r="D174" s="57" t="s">
        <v>21</v>
      </c>
      <c r="E174" s="25">
        <f>E170+7</f>
        <v>44107</v>
      </c>
      <c r="F174" s="25">
        <f>F170+7</f>
        <v>44113</v>
      </c>
      <c r="G174" s="22" t="s">
        <v>22</v>
      </c>
      <c r="H174" s="23">
        <f>H170+1</f>
        <v>946</v>
      </c>
      <c r="I174" s="24" t="s">
        <v>23</v>
      </c>
      <c r="J174" s="25">
        <f t="shared" si="4"/>
        <v>43755</v>
      </c>
      <c r="K174" s="25">
        <f>K170+7</f>
        <v>43792</v>
      </c>
      <c r="L174" s="26">
        <f>L170+7</f>
        <v>43800</v>
      </c>
      <c r="M174" s="26">
        <f>M170+7</f>
        <v>43797</v>
      </c>
      <c r="N174" s="26"/>
      <c r="O174" s="26"/>
      <c r="P174" s="26"/>
      <c r="Q174" s="26"/>
      <c r="R174" s="27"/>
      <c r="S174" s="28"/>
      <c r="T174" s="27"/>
      <c r="U174" s="27"/>
      <c r="V174" s="26"/>
      <c r="W174" s="20"/>
    </row>
    <row r="175" spans="2:23" s="29" customFormat="1" ht="15.75" customHeight="1" hidden="1" thickBot="1">
      <c r="B175" s="58"/>
      <c r="C175" s="59"/>
      <c r="D175" s="60"/>
      <c r="E175" s="32"/>
      <c r="F175" s="33"/>
      <c r="G175" s="34" t="s">
        <v>55</v>
      </c>
      <c r="H175" s="89" t="s">
        <v>43</v>
      </c>
      <c r="I175" s="90"/>
      <c r="J175" s="35">
        <f t="shared" si="4"/>
        <v>44122</v>
      </c>
      <c r="K175" s="35"/>
      <c r="L175" s="36"/>
      <c r="M175" s="36"/>
      <c r="N175" s="36">
        <f>N171+7</f>
        <v>44137</v>
      </c>
      <c r="O175" s="36"/>
      <c r="P175" s="36"/>
      <c r="Q175" s="36"/>
      <c r="R175" s="36"/>
      <c r="S175" s="35"/>
      <c r="T175" s="36"/>
      <c r="U175" s="36"/>
      <c r="V175" s="36"/>
      <c r="W175" s="35"/>
    </row>
    <row r="176" spans="2:23" s="29" customFormat="1" ht="16.5" hidden="1" thickBot="1">
      <c r="B176" s="58"/>
      <c r="C176" s="59"/>
      <c r="D176" s="60"/>
      <c r="E176" s="32"/>
      <c r="F176" s="33"/>
      <c r="G176" s="37" t="s">
        <v>31</v>
      </c>
      <c r="H176" s="38">
        <f>H168+1</f>
        <v>2879</v>
      </c>
      <c r="I176" s="39" t="s">
        <v>27</v>
      </c>
      <c r="J176" s="40">
        <f t="shared" si="4"/>
        <v>43757</v>
      </c>
      <c r="K176" s="40"/>
      <c r="L176" s="41"/>
      <c r="M176" s="41"/>
      <c r="N176" s="41"/>
      <c r="O176" s="41">
        <f>O172+7</f>
        <v>43787</v>
      </c>
      <c r="P176" s="41">
        <f>P172+7</f>
        <v>43782</v>
      </c>
      <c r="Q176" s="41"/>
      <c r="R176" s="41"/>
      <c r="S176" s="40"/>
      <c r="T176" s="41"/>
      <c r="U176" s="41"/>
      <c r="V176" s="41"/>
      <c r="W176" s="40"/>
    </row>
    <row r="177" spans="2:23" s="29" customFormat="1" ht="16.5" hidden="1" thickBot="1">
      <c r="B177" s="61"/>
      <c r="C177" s="62"/>
      <c r="D177" s="63"/>
      <c r="E177" s="64"/>
      <c r="F177" s="46"/>
      <c r="G177" s="47" t="str">
        <f>G169</f>
        <v>MOL MODERN</v>
      </c>
      <c r="H177" s="48">
        <f>H169+1</f>
        <v>108</v>
      </c>
      <c r="I177" s="49" t="s">
        <v>27</v>
      </c>
      <c r="J177" s="50">
        <f t="shared" si="4"/>
        <v>43760</v>
      </c>
      <c r="K177" s="50"/>
      <c r="L177" s="51"/>
      <c r="M177" s="51"/>
      <c r="N177" s="52"/>
      <c r="O177" s="53"/>
      <c r="P177" s="53"/>
      <c r="Q177" s="52">
        <f>Q173+7</f>
        <v>43780</v>
      </c>
      <c r="R177" s="52"/>
      <c r="S177" s="54"/>
      <c r="T177" s="53"/>
      <c r="U177" s="53"/>
      <c r="V177" s="53"/>
      <c r="W177" s="50"/>
    </row>
    <row r="178" spans="2:23" s="29" customFormat="1" ht="16.5" hidden="1" thickBot="1">
      <c r="B178" s="17" t="s">
        <v>56</v>
      </c>
      <c r="C178" s="18">
        <v>268</v>
      </c>
      <c r="D178" s="19" t="s">
        <v>21</v>
      </c>
      <c r="E178" s="20">
        <f>E174+7</f>
        <v>44114</v>
      </c>
      <c r="F178" s="21">
        <f>F174+7</f>
        <v>44120</v>
      </c>
      <c r="G178" s="22" t="str">
        <f>G166</f>
        <v>CAPE ARTEMISIO </v>
      </c>
      <c r="H178" s="23">
        <f>H174+1</f>
        <v>947</v>
      </c>
      <c r="I178" s="24" t="s">
        <v>23</v>
      </c>
      <c r="J178" s="25">
        <f t="shared" si="4"/>
        <v>43762</v>
      </c>
      <c r="K178" s="25">
        <f>K174+7</f>
        <v>43799</v>
      </c>
      <c r="L178" s="26">
        <f>L174+7</f>
        <v>43807</v>
      </c>
      <c r="M178" s="26">
        <f>M174+7</f>
        <v>43804</v>
      </c>
      <c r="N178" s="26"/>
      <c r="O178" s="26"/>
      <c r="P178" s="26"/>
      <c r="Q178" s="26"/>
      <c r="R178" s="27"/>
      <c r="S178" s="28"/>
      <c r="T178" s="27"/>
      <c r="U178" s="27"/>
      <c r="V178" s="26"/>
      <c r="W178" s="20"/>
    </row>
    <row r="179" spans="2:23" s="29" customFormat="1" ht="15.75" customHeight="1" hidden="1" thickBot="1">
      <c r="B179" s="30"/>
      <c r="C179" s="31"/>
      <c r="D179" s="32"/>
      <c r="E179" s="33"/>
      <c r="F179" s="33"/>
      <c r="G179" s="34" t="s">
        <v>57</v>
      </c>
      <c r="H179" s="89" t="s">
        <v>45</v>
      </c>
      <c r="I179" s="90"/>
      <c r="J179" s="35">
        <f t="shared" si="4"/>
        <v>44129</v>
      </c>
      <c r="K179" s="35"/>
      <c r="L179" s="36"/>
      <c r="M179" s="36"/>
      <c r="N179" s="36">
        <f>N175+7</f>
        <v>44144</v>
      </c>
      <c r="O179" s="36"/>
      <c r="P179" s="36"/>
      <c r="Q179" s="36"/>
      <c r="R179" s="36"/>
      <c r="S179" s="35"/>
      <c r="T179" s="36"/>
      <c r="U179" s="36"/>
      <c r="V179" s="36"/>
      <c r="W179" s="35"/>
    </row>
    <row r="180" spans="2:23" s="29" customFormat="1" ht="16.5" hidden="1" thickBot="1">
      <c r="B180" s="30"/>
      <c r="C180" s="31"/>
      <c r="D180" s="32"/>
      <c r="E180" s="33"/>
      <c r="F180" s="33"/>
      <c r="G180" s="37" t="s">
        <v>26</v>
      </c>
      <c r="H180" s="38">
        <f>H168+1</f>
        <v>2879</v>
      </c>
      <c r="I180" s="39" t="s">
        <v>27</v>
      </c>
      <c r="J180" s="40">
        <f t="shared" si="4"/>
        <v>43764</v>
      </c>
      <c r="K180" s="40"/>
      <c r="L180" s="41"/>
      <c r="M180" s="41"/>
      <c r="N180" s="41"/>
      <c r="O180" s="41">
        <f>O176+7</f>
        <v>43794</v>
      </c>
      <c r="P180" s="41">
        <f>P176+7</f>
        <v>43789</v>
      </c>
      <c r="Q180" s="41"/>
      <c r="R180" s="41"/>
      <c r="S180" s="40"/>
      <c r="T180" s="41"/>
      <c r="U180" s="41"/>
      <c r="V180" s="41"/>
      <c r="W180" s="40"/>
    </row>
    <row r="181" spans="2:23" s="29" customFormat="1" ht="16.5" hidden="1" thickBot="1">
      <c r="B181" s="42"/>
      <c r="C181" s="43"/>
      <c r="D181" s="44"/>
      <c r="E181" s="45"/>
      <c r="F181" s="46"/>
      <c r="G181" s="47" t="str">
        <f>G173</f>
        <v>MOL MAESTRO</v>
      </c>
      <c r="H181" s="48">
        <f>H173+1</f>
        <v>110</v>
      </c>
      <c r="I181" s="49" t="s">
        <v>27</v>
      </c>
      <c r="J181" s="50">
        <f t="shared" si="4"/>
        <v>43767</v>
      </c>
      <c r="K181" s="50"/>
      <c r="L181" s="51"/>
      <c r="M181" s="51"/>
      <c r="N181" s="52"/>
      <c r="O181" s="53"/>
      <c r="P181" s="53"/>
      <c r="Q181" s="52">
        <f>Q177+7</f>
        <v>43787</v>
      </c>
      <c r="R181" s="52"/>
      <c r="S181" s="54"/>
      <c r="T181" s="53"/>
      <c r="U181" s="53"/>
      <c r="V181" s="53"/>
      <c r="W181" s="50"/>
    </row>
    <row r="182" spans="2:23" s="29" customFormat="1" ht="16.5" hidden="1" thickBot="1">
      <c r="B182" s="55" t="str">
        <f>B174</f>
        <v>PRIDE PACIFIC </v>
      </c>
      <c r="C182" s="56">
        <f>C174+1</f>
        <v>2018</v>
      </c>
      <c r="D182" s="57" t="s">
        <v>21</v>
      </c>
      <c r="E182" s="25">
        <f>E178+7</f>
        <v>44121</v>
      </c>
      <c r="F182" s="25">
        <f>F178+7</f>
        <v>44127</v>
      </c>
      <c r="G182" s="22" t="s">
        <v>22</v>
      </c>
      <c r="H182" s="23">
        <f>H178+1</f>
        <v>948</v>
      </c>
      <c r="I182" s="24" t="s">
        <v>23</v>
      </c>
      <c r="J182" s="25">
        <f t="shared" si="4"/>
        <v>43769</v>
      </c>
      <c r="K182" s="25">
        <f>K178+7</f>
        <v>43806</v>
      </c>
      <c r="L182" s="26">
        <f>L178+7</f>
        <v>43814</v>
      </c>
      <c r="M182" s="26">
        <f>M178+7</f>
        <v>43811</v>
      </c>
      <c r="N182" s="26"/>
      <c r="O182" s="26"/>
      <c r="P182" s="26"/>
      <c r="Q182" s="26"/>
      <c r="R182" s="27"/>
      <c r="S182" s="28"/>
      <c r="T182" s="27"/>
      <c r="U182" s="27"/>
      <c r="V182" s="26"/>
      <c r="W182" s="20"/>
    </row>
    <row r="183" spans="2:23" s="29" customFormat="1" ht="15.75" customHeight="1" hidden="1" thickBot="1">
      <c r="B183" s="58"/>
      <c r="C183" s="59"/>
      <c r="D183" s="60"/>
      <c r="E183" s="32"/>
      <c r="F183" s="33"/>
      <c r="G183" s="34" t="s">
        <v>58</v>
      </c>
      <c r="H183" s="89" t="s">
        <v>43</v>
      </c>
      <c r="I183" s="90"/>
      <c r="J183" s="35">
        <f t="shared" si="4"/>
        <v>44136</v>
      </c>
      <c r="K183" s="35"/>
      <c r="L183" s="36"/>
      <c r="M183" s="36"/>
      <c r="N183" s="36">
        <f>N179+7</f>
        <v>44151</v>
      </c>
      <c r="O183" s="36"/>
      <c r="P183" s="36"/>
      <c r="Q183" s="36"/>
      <c r="R183" s="36"/>
      <c r="S183" s="35"/>
      <c r="T183" s="36"/>
      <c r="U183" s="36"/>
      <c r="V183" s="36"/>
      <c r="W183" s="35"/>
    </row>
    <row r="184" spans="2:23" s="29" customFormat="1" ht="16.5" hidden="1" thickBot="1">
      <c r="B184" s="58"/>
      <c r="C184" s="59"/>
      <c r="D184" s="60"/>
      <c r="E184" s="32"/>
      <c r="F184" s="33"/>
      <c r="G184" s="37" t="s">
        <v>31</v>
      </c>
      <c r="H184" s="38">
        <f>H176+1</f>
        <v>2880</v>
      </c>
      <c r="I184" s="39" t="s">
        <v>27</v>
      </c>
      <c r="J184" s="40">
        <f t="shared" si="4"/>
        <v>43771</v>
      </c>
      <c r="K184" s="40"/>
      <c r="L184" s="41"/>
      <c r="M184" s="41"/>
      <c r="N184" s="41"/>
      <c r="O184" s="41">
        <f>O180+7</f>
        <v>43801</v>
      </c>
      <c r="P184" s="41">
        <f>P180+7</f>
        <v>43796</v>
      </c>
      <c r="Q184" s="41"/>
      <c r="R184" s="41"/>
      <c r="S184" s="40"/>
      <c r="T184" s="41"/>
      <c r="U184" s="41"/>
      <c r="V184" s="41"/>
      <c r="W184" s="40"/>
    </row>
    <row r="185" spans="2:23" s="29" customFormat="1" ht="16.5" hidden="1" thickBot="1">
      <c r="B185" s="61"/>
      <c r="C185" s="62"/>
      <c r="D185" s="63"/>
      <c r="E185" s="64"/>
      <c r="F185" s="46"/>
      <c r="G185" s="47" t="str">
        <f>G177</f>
        <v>MOL MODERN</v>
      </c>
      <c r="H185" s="48">
        <f>H177+1</f>
        <v>109</v>
      </c>
      <c r="I185" s="49" t="s">
        <v>27</v>
      </c>
      <c r="J185" s="50">
        <f t="shared" si="4"/>
        <v>43774</v>
      </c>
      <c r="K185" s="50"/>
      <c r="L185" s="51"/>
      <c r="M185" s="51"/>
      <c r="N185" s="52"/>
      <c r="O185" s="53"/>
      <c r="P185" s="53"/>
      <c r="Q185" s="52">
        <f>Q181+7</f>
        <v>43794</v>
      </c>
      <c r="R185" s="52"/>
      <c r="S185" s="54"/>
      <c r="T185" s="53"/>
      <c r="U185" s="53"/>
      <c r="V185" s="53"/>
      <c r="W185" s="50"/>
    </row>
    <row r="186" spans="2:23" s="29" customFormat="1" ht="5.25" customHeight="1" hidden="1" thickBot="1">
      <c r="B186" s="17" t="str">
        <f>B178</f>
        <v>SINOKOR HONGKONG</v>
      </c>
      <c r="C186" s="18">
        <f>C178+1</f>
        <v>269</v>
      </c>
      <c r="D186" s="19" t="s">
        <v>21</v>
      </c>
      <c r="E186" s="20">
        <f>E182+7</f>
        <v>44128</v>
      </c>
      <c r="F186" s="21">
        <f>F182+7</f>
        <v>44134</v>
      </c>
      <c r="G186" s="22" t="str">
        <f>G174</f>
        <v>CAPE ARTEMISIO </v>
      </c>
      <c r="H186" s="23">
        <f>H182+1</f>
        <v>949</v>
      </c>
      <c r="I186" s="24" t="s">
        <v>23</v>
      </c>
      <c r="J186" s="25">
        <f t="shared" si="4"/>
        <v>43776</v>
      </c>
      <c r="K186" s="25">
        <f>K182+7</f>
        <v>43813</v>
      </c>
      <c r="L186" s="26">
        <f>L182+7</f>
        <v>43821</v>
      </c>
      <c r="M186" s="26">
        <f>M182+7</f>
        <v>43818</v>
      </c>
      <c r="N186" s="26"/>
      <c r="O186" s="26"/>
      <c r="P186" s="26"/>
      <c r="Q186" s="26"/>
      <c r="R186" s="27"/>
      <c r="S186" s="28"/>
      <c r="T186" s="27"/>
      <c r="U186" s="27"/>
      <c r="V186" s="26"/>
      <c r="W186" s="20"/>
    </row>
    <row r="187" spans="2:23" s="29" customFormat="1" ht="15.75" customHeight="1" hidden="1" thickBot="1">
      <c r="B187" s="30"/>
      <c r="C187" s="31"/>
      <c r="D187" s="32"/>
      <c r="E187" s="33"/>
      <c r="F187" s="33"/>
      <c r="G187" s="34" t="s">
        <v>57</v>
      </c>
      <c r="H187" s="89" t="s">
        <v>45</v>
      </c>
      <c r="I187" s="90"/>
      <c r="J187" s="35">
        <f t="shared" si="4"/>
        <v>44143</v>
      </c>
      <c r="K187" s="35"/>
      <c r="L187" s="36"/>
      <c r="M187" s="36"/>
      <c r="N187" s="36">
        <f>N183+7</f>
        <v>44158</v>
      </c>
      <c r="O187" s="36"/>
      <c r="P187" s="36"/>
      <c r="Q187" s="36"/>
      <c r="R187" s="36"/>
      <c r="S187" s="35"/>
      <c r="T187" s="36"/>
      <c r="U187" s="36"/>
      <c r="V187" s="36"/>
      <c r="W187" s="35"/>
    </row>
    <row r="188" spans="2:23" s="29" customFormat="1" ht="16.5" hidden="1" thickBot="1">
      <c r="B188" s="30"/>
      <c r="C188" s="31"/>
      <c r="D188" s="32"/>
      <c r="E188" s="33"/>
      <c r="F188" s="33"/>
      <c r="G188" s="37" t="s">
        <v>26</v>
      </c>
      <c r="H188" s="38">
        <f>H176+1</f>
        <v>2880</v>
      </c>
      <c r="I188" s="39" t="s">
        <v>27</v>
      </c>
      <c r="J188" s="40">
        <f t="shared" si="4"/>
        <v>43778</v>
      </c>
      <c r="K188" s="40"/>
      <c r="L188" s="41"/>
      <c r="M188" s="41"/>
      <c r="N188" s="41"/>
      <c r="O188" s="41">
        <f>O184+7</f>
        <v>43808</v>
      </c>
      <c r="P188" s="41">
        <f>P184+7</f>
        <v>43803</v>
      </c>
      <c r="Q188" s="41"/>
      <c r="R188" s="41"/>
      <c r="S188" s="40"/>
      <c r="T188" s="41"/>
      <c r="U188" s="41"/>
      <c r="V188" s="41"/>
      <c r="W188" s="40"/>
    </row>
    <row r="189" spans="2:23" s="29" customFormat="1" ht="16.5" hidden="1" thickBot="1">
      <c r="B189" s="42"/>
      <c r="C189" s="43"/>
      <c r="D189" s="44"/>
      <c r="E189" s="45"/>
      <c r="F189" s="46"/>
      <c r="G189" s="47" t="str">
        <f>G181</f>
        <v>MOL MAESTRO</v>
      </c>
      <c r="H189" s="48">
        <f>H181+1</f>
        <v>111</v>
      </c>
      <c r="I189" s="49" t="s">
        <v>27</v>
      </c>
      <c r="J189" s="50">
        <f t="shared" si="4"/>
        <v>43781</v>
      </c>
      <c r="K189" s="50"/>
      <c r="L189" s="51"/>
      <c r="M189" s="51"/>
      <c r="N189" s="52"/>
      <c r="O189" s="53"/>
      <c r="P189" s="53"/>
      <c r="Q189" s="52">
        <f>Q185+7</f>
        <v>43801</v>
      </c>
      <c r="R189" s="52"/>
      <c r="S189" s="54"/>
      <c r="T189" s="53"/>
      <c r="U189" s="53"/>
      <c r="V189" s="53"/>
      <c r="W189" s="50"/>
    </row>
    <row r="190" spans="2:23" s="29" customFormat="1" ht="16.5" hidden="1" thickBot="1">
      <c r="B190" s="55" t="str">
        <f>B182</f>
        <v>PRIDE PACIFIC </v>
      </c>
      <c r="C190" s="56">
        <f>C182+1</f>
        <v>2019</v>
      </c>
      <c r="D190" s="57" t="s">
        <v>21</v>
      </c>
      <c r="E190" s="25">
        <f>E186+7</f>
        <v>44135</v>
      </c>
      <c r="F190" s="25">
        <f>F186+7</f>
        <v>44141</v>
      </c>
      <c r="G190" s="22" t="s">
        <v>22</v>
      </c>
      <c r="H190" s="23">
        <f>H186+1</f>
        <v>950</v>
      </c>
      <c r="I190" s="24" t="s">
        <v>23</v>
      </c>
      <c r="J190" s="25">
        <f t="shared" si="4"/>
        <v>43783</v>
      </c>
      <c r="K190" s="25">
        <f>K186+7</f>
        <v>43820</v>
      </c>
      <c r="L190" s="26">
        <f>L186+7</f>
        <v>43828</v>
      </c>
      <c r="M190" s="26">
        <f>M186+7</f>
        <v>43825</v>
      </c>
      <c r="N190" s="26"/>
      <c r="O190" s="26"/>
      <c r="P190" s="26"/>
      <c r="Q190" s="26"/>
      <c r="R190" s="27"/>
      <c r="S190" s="28"/>
      <c r="T190" s="27"/>
      <c r="U190" s="27"/>
      <c r="V190" s="26"/>
      <c r="W190" s="20"/>
    </row>
    <row r="191" spans="2:23" s="29" customFormat="1" ht="15.75" customHeight="1" hidden="1" thickBot="1">
      <c r="B191" s="58"/>
      <c r="C191" s="59"/>
      <c r="D191" s="60"/>
      <c r="E191" s="32"/>
      <c r="F191" s="33"/>
      <c r="G191" s="34" t="s">
        <v>58</v>
      </c>
      <c r="H191" s="89" t="s">
        <v>43</v>
      </c>
      <c r="I191" s="90"/>
      <c r="J191" s="35">
        <f t="shared" si="4"/>
        <v>44150</v>
      </c>
      <c r="K191" s="35"/>
      <c r="L191" s="36"/>
      <c r="M191" s="36"/>
      <c r="N191" s="36">
        <f>N187+7</f>
        <v>44165</v>
      </c>
      <c r="O191" s="36"/>
      <c r="P191" s="36"/>
      <c r="Q191" s="36"/>
      <c r="R191" s="36"/>
      <c r="S191" s="35"/>
      <c r="T191" s="36"/>
      <c r="U191" s="36"/>
      <c r="V191" s="36"/>
      <c r="W191" s="35"/>
    </row>
    <row r="192" spans="2:23" s="29" customFormat="1" ht="16.5" hidden="1" thickBot="1">
      <c r="B192" s="58"/>
      <c r="C192" s="59"/>
      <c r="D192" s="60"/>
      <c r="E192" s="32"/>
      <c r="F192" s="33"/>
      <c r="G192" s="37" t="s">
        <v>31</v>
      </c>
      <c r="H192" s="38">
        <f>H184+1</f>
        <v>2881</v>
      </c>
      <c r="I192" s="39" t="s">
        <v>27</v>
      </c>
      <c r="J192" s="40">
        <f t="shared" si="4"/>
        <v>43785</v>
      </c>
      <c r="K192" s="40"/>
      <c r="L192" s="41"/>
      <c r="M192" s="41"/>
      <c r="N192" s="41"/>
      <c r="O192" s="41">
        <f>O188+7</f>
        <v>43815</v>
      </c>
      <c r="P192" s="41">
        <f>P188+7</f>
        <v>43810</v>
      </c>
      <c r="Q192" s="41"/>
      <c r="R192" s="41"/>
      <c r="S192" s="40"/>
      <c r="T192" s="41"/>
      <c r="U192" s="41"/>
      <c r="V192" s="41"/>
      <c r="W192" s="40"/>
    </row>
    <row r="193" spans="2:23" s="29" customFormat="1" ht="16.5" hidden="1" thickBot="1">
      <c r="B193" s="61"/>
      <c r="C193" s="62"/>
      <c r="D193" s="63"/>
      <c r="E193" s="64"/>
      <c r="F193" s="46"/>
      <c r="G193" s="47" t="str">
        <f>G185</f>
        <v>MOL MODERN</v>
      </c>
      <c r="H193" s="48">
        <f>H185+1</f>
        <v>110</v>
      </c>
      <c r="I193" s="49" t="s">
        <v>27</v>
      </c>
      <c r="J193" s="50">
        <f t="shared" si="4"/>
        <v>43788</v>
      </c>
      <c r="K193" s="50"/>
      <c r="L193" s="51"/>
      <c r="M193" s="51"/>
      <c r="N193" s="52"/>
      <c r="O193" s="53"/>
      <c r="P193" s="53"/>
      <c r="Q193" s="52">
        <f>Q189+7</f>
        <v>43808</v>
      </c>
      <c r="R193" s="52"/>
      <c r="S193" s="54"/>
      <c r="T193" s="53"/>
      <c r="U193" s="53"/>
      <c r="V193" s="53"/>
      <c r="W193" s="50"/>
    </row>
    <row r="194" spans="2:23" s="29" customFormat="1" ht="16.5" hidden="1" thickBot="1">
      <c r="B194" s="17" t="str">
        <f>B186</f>
        <v>SINOKOR HONGKONG</v>
      </c>
      <c r="C194" s="18">
        <f>C186+1</f>
        <v>270</v>
      </c>
      <c r="D194" s="19" t="s">
        <v>21</v>
      </c>
      <c r="E194" s="20">
        <f>E190+7</f>
        <v>44142</v>
      </c>
      <c r="F194" s="21">
        <f>F190+7</f>
        <v>44148</v>
      </c>
      <c r="G194" s="22" t="str">
        <f>G182</f>
        <v>CAPE ARTEMISIO </v>
      </c>
      <c r="H194" s="23">
        <f>H190+1</f>
        <v>951</v>
      </c>
      <c r="I194" s="24" t="s">
        <v>23</v>
      </c>
      <c r="J194" s="25">
        <f t="shared" si="4"/>
        <v>43790</v>
      </c>
      <c r="K194" s="25">
        <f>K190+7</f>
        <v>43827</v>
      </c>
      <c r="L194" s="26">
        <f>L190+7</f>
        <v>43835</v>
      </c>
      <c r="M194" s="26">
        <f>M190+7</f>
        <v>43832</v>
      </c>
      <c r="N194" s="26"/>
      <c r="O194" s="26"/>
      <c r="P194" s="26"/>
      <c r="Q194" s="26"/>
      <c r="R194" s="27"/>
      <c r="S194" s="28"/>
      <c r="T194" s="27"/>
      <c r="U194" s="27"/>
      <c r="V194" s="26"/>
      <c r="W194" s="20"/>
    </row>
    <row r="195" spans="2:23" s="29" customFormat="1" ht="15.75" customHeight="1" hidden="1" thickBot="1">
      <c r="B195" s="30"/>
      <c r="C195" s="31"/>
      <c r="D195" s="32"/>
      <c r="E195" s="33"/>
      <c r="F195" s="33"/>
      <c r="G195" s="34" t="s">
        <v>57</v>
      </c>
      <c r="H195" s="89" t="s">
        <v>45</v>
      </c>
      <c r="I195" s="90"/>
      <c r="J195" s="35">
        <f t="shared" si="4"/>
        <v>44157</v>
      </c>
      <c r="K195" s="35"/>
      <c r="L195" s="36"/>
      <c r="M195" s="36"/>
      <c r="N195" s="36">
        <f>N191+7</f>
        <v>44172</v>
      </c>
      <c r="O195" s="36"/>
      <c r="P195" s="36"/>
      <c r="Q195" s="36"/>
      <c r="R195" s="36"/>
      <c r="S195" s="35"/>
      <c r="T195" s="36"/>
      <c r="U195" s="36"/>
      <c r="V195" s="36"/>
      <c r="W195" s="35"/>
    </row>
    <row r="196" spans="2:23" s="29" customFormat="1" ht="16.5" hidden="1" thickBot="1">
      <c r="B196" s="30"/>
      <c r="C196" s="31"/>
      <c r="D196" s="32"/>
      <c r="E196" s="33"/>
      <c r="F196" s="33"/>
      <c r="G196" s="37" t="s">
        <v>26</v>
      </c>
      <c r="H196" s="38">
        <f>H184+1</f>
        <v>2881</v>
      </c>
      <c r="I196" s="39" t="s">
        <v>27</v>
      </c>
      <c r="J196" s="40">
        <f t="shared" si="4"/>
        <v>43792</v>
      </c>
      <c r="K196" s="40"/>
      <c r="L196" s="41"/>
      <c r="M196" s="41"/>
      <c r="N196" s="41"/>
      <c r="O196" s="41">
        <f>O192+7</f>
        <v>43822</v>
      </c>
      <c r="P196" s="41">
        <f>P192+7</f>
        <v>43817</v>
      </c>
      <c r="Q196" s="41"/>
      <c r="R196" s="41"/>
      <c r="S196" s="40"/>
      <c r="T196" s="41"/>
      <c r="U196" s="41"/>
      <c r="V196" s="41"/>
      <c r="W196" s="40"/>
    </row>
    <row r="197" spans="2:23" s="29" customFormat="1" ht="16.5" hidden="1" thickBot="1">
      <c r="B197" s="42"/>
      <c r="C197" s="43"/>
      <c r="D197" s="44"/>
      <c r="E197" s="45"/>
      <c r="F197" s="46"/>
      <c r="G197" s="47" t="str">
        <f>G189</f>
        <v>MOL MAESTRO</v>
      </c>
      <c r="H197" s="48">
        <f>H189+1</f>
        <v>112</v>
      </c>
      <c r="I197" s="49" t="s">
        <v>27</v>
      </c>
      <c r="J197" s="50">
        <f t="shared" si="4"/>
        <v>43795</v>
      </c>
      <c r="K197" s="50"/>
      <c r="L197" s="51"/>
      <c r="M197" s="51"/>
      <c r="N197" s="52"/>
      <c r="O197" s="53"/>
      <c r="P197" s="53"/>
      <c r="Q197" s="52">
        <f>Q193+7</f>
        <v>43815</v>
      </c>
      <c r="R197" s="52"/>
      <c r="S197" s="54"/>
      <c r="T197" s="53"/>
      <c r="U197" s="53"/>
      <c r="V197" s="53"/>
      <c r="W197" s="50"/>
    </row>
    <row r="198" spans="2:23" s="29" customFormat="1" ht="16.5" hidden="1" thickBot="1">
      <c r="B198" s="55" t="str">
        <f>B190</f>
        <v>PRIDE PACIFIC </v>
      </c>
      <c r="C198" s="56">
        <f>C190+1</f>
        <v>2020</v>
      </c>
      <c r="D198" s="57" t="s">
        <v>21</v>
      </c>
      <c r="E198" s="25">
        <f>E194+7</f>
        <v>44149</v>
      </c>
      <c r="F198" s="25">
        <f>F194+7</f>
        <v>44155</v>
      </c>
      <c r="G198" s="22" t="s">
        <v>22</v>
      </c>
      <c r="H198" s="23">
        <f>H194+1</f>
        <v>952</v>
      </c>
      <c r="I198" s="24" t="s">
        <v>23</v>
      </c>
      <c r="J198" s="25">
        <f t="shared" si="4"/>
        <v>43797</v>
      </c>
      <c r="K198" s="25">
        <f>K194+7</f>
        <v>43834</v>
      </c>
      <c r="L198" s="26">
        <f>L194+7</f>
        <v>43842</v>
      </c>
      <c r="M198" s="26">
        <f>M194+7</f>
        <v>43839</v>
      </c>
      <c r="N198" s="26"/>
      <c r="O198" s="26"/>
      <c r="P198" s="26"/>
      <c r="Q198" s="26"/>
      <c r="R198" s="27"/>
      <c r="S198" s="28"/>
      <c r="T198" s="27"/>
      <c r="U198" s="27"/>
      <c r="V198" s="26"/>
      <c r="W198" s="20"/>
    </row>
    <row r="199" spans="2:23" s="29" customFormat="1" ht="15.75" customHeight="1" hidden="1" thickBot="1">
      <c r="B199" s="58"/>
      <c r="C199" s="59"/>
      <c r="D199" s="60"/>
      <c r="E199" s="32"/>
      <c r="F199" s="33"/>
      <c r="G199" s="34" t="s">
        <v>58</v>
      </c>
      <c r="H199" s="89" t="s">
        <v>43</v>
      </c>
      <c r="I199" s="90"/>
      <c r="J199" s="35">
        <f t="shared" si="4"/>
        <v>44164</v>
      </c>
      <c r="K199" s="35"/>
      <c r="L199" s="36"/>
      <c r="M199" s="36"/>
      <c r="N199" s="36">
        <f>N195+7</f>
        <v>44179</v>
      </c>
      <c r="O199" s="36"/>
      <c r="P199" s="36"/>
      <c r="Q199" s="36"/>
      <c r="R199" s="36"/>
      <c r="S199" s="35"/>
      <c r="T199" s="36"/>
      <c r="U199" s="36"/>
      <c r="V199" s="36"/>
      <c r="W199" s="35"/>
    </row>
    <row r="200" spans="2:23" s="29" customFormat="1" ht="16.5" hidden="1" thickBot="1">
      <c r="B200" s="58"/>
      <c r="C200" s="59"/>
      <c r="D200" s="60"/>
      <c r="E200" s="32"/>
      <c r="F200" s="33"/>
      <c r="G200" s="37" t="s">
        <v>31</v>
      </c>
      <c r="H200" s="38">
        <f>H192+1</f>
        <v>2882</v>
      </c>
      <c r="I200" s="39" t="s">
        <v>27</v>
      </c>
      <c r="J200" s="40">
        <f t="shared" si="4"/>
        <v>43799</v>
      </c>
      <c r="K200" s="40"/>
      <c r="L200" s="41"/>
      <c r="M200" s="41"/>
      <c r="N200" s="41"/>
      <c r="O200" s="41">
        <f>O196+7</f>
        <v>43829</v>
      </c>
      <c r="P200" s="41">
        <f>P196+7</f>
        <v>43824</v>
      </c>
      <c r="Q200" s="41"/>
      <c r="R200" s="41"/>
      <c r="S200" s="40"/>
      <c r="T200" s="41"/>
      <c r="U200" s="41"/>
      <c r="V200" s="41"/>
      <c r="W200" s="40"/>
    </row>
    <row r="201" spans="2:23" s="29" customFormat="1" ht="16.5" hidden="1" thickBot="1">
      <c r="B201" s="61"/>
      <c r="C201" s="62"/>
      <c r="D201" s="63"/>
      <c r="E201" s="64"/>
      <c r="F201" s="46"/>
      <c r="G201" s="47" t="str">
        <f>G193</f>
        <v>MOL MODERN</v>
      </c>
      <c r="H201" s="48">
        <f>H193+1</f>
        <v>111</v>
      </c>
      <c r="I201" s="49" t="s">
        <v>27</v>
      </c>
      <c r="J201" s="50">
        <f t="shared" si="4"/>
        <v>43802</v>
      </c>
      <c r="K201" s="50"/>
      <c r="L201" s="51"/>
      <c r="M201" s="51"/>
      <c r="N201" s="52"/>
      <c r="O201" s="53"/>
      <c r="P201" s="53"/>
      <c r="Q201" s="52">
        <f>Q197+7</f>
        <v>43822</v>
      </c>
      <c r="R201" s="52"/>
      <c r="S201" s="54"/>
      <c r="T201" s="53"/>
      <c r="U201" s="53"/>
      <c r="V201" s="53"/>
      <c r="W201" s="50"/>
    </row>
    <row r="202" spans="2:23" s="29" customFormat="1" ht="3" customHeight="1" hidden="1" thickBot="1">
      <c r="B202" s="17" t="str">
        <f>B194</f>
        <v>SINOKOR HONGKONG</v>
      </c>
      <c r="C202" s="18">
        <f>C194+1</f>
        <v>271</v>
      </c>
      <c r="D202" s="19" t="s">
        <v>21</v>
      </c>
      <c r="E202" s="20">
        <f>E198+7</f>
        <v>44156</v>
      </c>
      <c r="F202" s="21">
        <f>F198+7</f>
        <v>44162</v>
      </c>
      <c r="G202" s="22" t="str">
        <f>G190</f>
        <v>CAPE ARTEMISIO </v>
      </c>
      <c r="H202" s="23">
        <f>H198+1</f>
        <v>953</v>
      </c>
      <c r="I202" s="24" t="s">
        <v>23</v>
      </c>
      <c r="J202" s="25">
        <f t="shared" si="4"/>
        <v>43804</v>
      </c>
      <c r="K202" s="25">
        <f>K198+7</f>
        <v>43841</v>
      </c>
      <c r="L202" s="26">
        <f>L198+7</f>
        <v>43849</v>
      </c>
      <c r="M202" s="26">
        <f>M198+7</f>
        <v>43846</v>
      </c>
      <c r="N202" s="26"/>
      <c r="O202" s="26"/>
      <c r="P202" s="26"/>
      <c r="Q202" s="26"/>
      <c r="R202" s="27"/>
      <c r="S202" s="28"/>
      <c r="T202" s="27"/>
      <c r="U202" s="27"/>
      <c r="V202" s="26"/>
      <c r="W202" s="20"/>
    </row>
    <row r="203" spans="2:23" s="29" customFormat="1" ht="15.75" customHeight="1" hidden="1" thickBot="1">
      <c r="B203" s="30"/>
      <c r="C203" s="31"/>
      <c r="D203" s="32"/>
      <c r="E203" s="33"/>
      <c r="F203" s="33"/>
      <c r="G203" s="34" t="s">
        <v>57</v>
      </c>
      <c r="H203" s="89" t="s">
        <v>45</v>
      </c>
      <c r="I203" s="90"/>
      <c r="J203" s="35">
        <f t="shared" si="4"/>
        <v>44171</v>
      </c>
      <c r="K203" s="35"/>
      <c r="L203" s="36"/>
      <c r="M203" s="36"/>
      <c r="N203" s="36">
        <f>N199+7</f>
        <v>44186</v>
      </c>
      <c r="O203" s="36"/>
      <c r="P203" s="36"/>
      <c r="Q203" s="36"/>
      <c r="R203" s="36"/>
      <c r="S203" s="35"/>
      <c r="T203" s="36"/>
      <c r="U203" s="36"/>
      <c r="V203" s="36"/>
      <c r="W203" s="35"/>
    </row>
    <row r="204" spans="2:23" s="29" customFormat="1" ht="16.5" hidden="1" thickBot="1">
      <c r="B204" s="30"/>
      <c r="C204" s="31"/>
      <c r="D204" s="32"/>
      <c r="E204" s="33"/>
      <c r="F204" s="33"/>
      <c r="G204" s="37" t="s">
        <v>26</v>
      </c>
      <c r="H204" s="38">
        <f>H192+1</f>
        <v>2882</v>
      </c>
      <c r="I204" s="39" t="s">
        <v>27</v>
      </c>
      <c r="J204" s="40">
        <f t="shared" si="4"/>
        <v>43806</v>
      </c>
      <c r="K204" s="40"/>
      <c r="L204" s="41"/>
      <c r="M204" s="41"/>
      <c r="N204" s="41"/>
      <c r="O204" s="41">
        <f>O200+7</f>
        <v>43836</v>
      </c>
      <c r="P204" s="41">
        <f>P200+7</f>
        <v>43831</v>
      </c>
      <c r="Q204" s="41"/>
      <c r="R204" s="41"/>
      <c r="S204" s="40"/>
      <c r="T204" s="41"/>
      <c r="U204" s="41"/>
      <c r="V204" s="41"/>
      <c r="W204" s="40"/>
    </row>
    <row r="205" spans="2:23" s="29" customFormat="1" ht="16.5" hidden="1" thickBot="1">
      <c r="B205" s="42"/>
      <c r="C205" s="43"/>
      <c r="D205" s="44"/>
      <c r="E205" s="45"/>
      <c r="F205" s="46"/>
      <c r="G205" s="47" t="str">
        <f>G197</f>
        <v>MOL MAESTRO</v>
      </c>
      <c r="H205" s="48">
        <f>H197+1</f>
        <v>113</v>
      </c>
      <c r="I205" s="49" t="s">
        <v>27</v>
      </c>
      <c r="J205" s="50">
        <f t="shared" si="4"/>
        <v>43809</v>
      </c>
      <c r="K205" s="50"/>
      <c r="L205" s="51"/>
      <c r="M205" s="51"/>
      <c r="N205" s="52"/>
      <c r="O205" s="53"/>
      <c r="P205" s="53"/>
      <c r="Q205" s="52">
        <f>Q201+7</f>
        <v>43829</v>
      </c>
      <c r="R205" s="52"/>
      <c r="S205" s="54"/>
      <c r="T205" s="53"/>
      <c r="U205" s="53"/>
      <c r="V205" s="53"/>
      <c r="W205" s="50"/>
    </row>
    <row r="206" spans="2:23" s="29" customFormat="1" ht="16.5" hidden="1" thickBot="1">
      <c r="B206" s="55" t="str">
        <f>B198</f>
        <v>PRIDE PACIFIC </v>
      </c>
      <c r="C206" s="56">
        <f>C198+1</f>
        <v>2021</v>
      </c>
      <c r="D206" s="57" t="s">
        <v>21</v>
      </c>
      <c r="E206" s="25">
        <f>E202+7</f>
        <v>44163</v>
      </c>
      <c r="F206" s="25">
        <f>F202+7</f>
        <v>44169</v>
      </c>
      <c r="G206" s="22" t="s">
        <v>22</v>
      </c>
      <c r="H206" s="23">
        <f>H202+1</f>
        <v>954</v>
      </c>
      <c r="I206" s="24" t="s">
        <v>23</v>
      </c>
      <c r="J206" s="25">
        <f t="shared" si="4"/>
        <v>43811</v>
      </c>
      <c r="K206" s="25">
        <f>K202+7</f>
        <v>43848</v>
      </c>
      <c r="L206" s="26">
        <f>L202+7</f>
        <v>43856</v>
      </c>
      <c r="M206" s="26">
        <f>M202+7</f>
        <v>43853</v>
      </c>
      <c r="N206" s="26"/>
      <c r="O206" s="26"/>
      <c r="P206" s="26"/>
      <c r="Q206" s="26"/>
      <c r="R206" s="27"/>
      <c r="S206" s="28"/>
      <c r="T206" s="27"/>
      <c r="U206" s="27"/>
      <c r="V206" s="26"/>
      <c r="W206" s="20"/>
    </row>
    <row r="207" spans="2:23" s="29" customFormat="1" ht="15.75" customHeight="1" hidden="1" thickBot="1">
      <c r="B207" s="58"/>
      <c r="C207" s="59"/>
      <c r="D207" s="60"/>
      <c r="E207" s="32"/>
      <c r="F207" s="33"/>
      <c r="G207" s="34" t="s">
        <v>58</v>
      </c>
      <c r="H207" s="89" t="s">
        <v>43</v>
      </c>
      <c r="I207" s="90"/>
      <c r="J207" s="35">
        <f t="shared" si="4"/>
        <v>44178</v>
      </c>
      <c r="K207" s="35"/>
      <c r="L207" s="36"/>
      <c r="M207" s="36"/>
      <c r="N207" s="36">
        <f>N203+7</f>
        <v>44193</v>
      </c>
      <c r="O207" s="36"/>
      <c r="P207" s="36"/>
      <c r="Q207" s="36"/>
      <c r="R207" s="36"/>
      <c r="S207" s="35"/>
      <c r="T207" s="36"/>
      <c r="U207" s="36"/>
      <c r="V207" s="36"/>
      <c r="W207" s="35"/>
    </row>
    <row r="208" spans="2:23" s="29" customFormat="1" ht="16.5" hidden="1" thickBot="1">
      <c r="B208" s="58"/>
      <c r="C208" s="59"/>
      <c r="D208" s="60"/>
      <c r="E208" s="32"/>
      <c r="F208" s="33"/>
      <c r="G208" s="37" t="s">
        <v>31</v>
      </c>
      <c r="H208" s="38">
        <f>H200+1</f>
        <v>2883</v>
      </c>
      <c r="I208" s="39" t="s">
        <v>27</v>
      </c>
      <c r="J208" s="40">
        <f t="shared" si="4"/>
        <v>43813</v>
      </c>
      <c r="K208" s="40"/>
      <c r="L208" s="41"/>
      <c r="M208" s="41"/>
      <c r="N208" s="41"/>
      <c r="O208" s="41">
        <f>O204+7</f>
        <v>43843</v>
      </c>
      <c r="P208" s="41">
        <f>P204+7</f>
        <v>43838</v>
      </c>
      <c r="Q208" s="41"/>
      <c r="R208" s="41"/>
      <c r="S208" s="40"/>
      <c r="T208" s="41"/>
      <c r="U208" s="41"/>
      <c r="V208" s="41"/>
      <c r="W208" s="40"/>
    </row>
    <row r="209" spans="2:23" s="29" customFormat="1" ht="16.5" hidden="1" thickBot="1">
      <c r="B209" s="61"/>
      <c r="C209" s="62"/>
      <c r="D209" s="63"/>
      <c r="E209" s="64"/>
      <c r="F209" s="46"/>
      <c r="G209" s="47" t="str">
        <f>G201</f>
        <v>MOL MODERN</v>
      </c>
      <c r="H209" s="48">
        <f>H201+1</f>
        <v>112</v>
      </c>
      <c r="I209" s="49" t="s">
        <v>27</v>
      </c>
      <c r="J209" s="50">
        <f t="shared" si="4"/>
        <v>43816</v>
      </c>
      <c r="K209" s="50"/>
      <c r="L209" s="51"/>
      <c r="M209" s="51"/>
      <c r="N209" s="52"/>
      <c r="O209" s="53"/>
      <c r="P209" s="53"/>
      <c r="Q209" s="52">
        <f>Q205+7</f>
        <v>43836</v>
      </c>
      <c r="R209" s="52"/>
      <c r="S209" s="54"/>
      <c r="T209" s="53"/>
      <c r="U209" s="53"/>
      <c r="V209" s="53"/>
      <c r="W209" s="50"/>
    </row>
    <row r="210" spans="2:23" s="29" customFormat="1" ht="16.5" hidden="1" thickBot="1">
      <c r="B210" s="17" t="s">
        <v>64</v>
      </c>
      <c r="C210" s="18">
        <v>2024</v>
      </c>
      <c r="D210" s="19" t="s">
        <v>27</v>
      </c>
      <c r="E210" s="20">
        <f>E206+7</f>
        <v>44170</v>
      </c>
      <c r="F210" s="21">
        <f>F206+7</f>
        <v>44176</v>
      </c>
      <c r="G210" s="22" t="str">
        <f>G198</f>
        <v>CAPE ARTEMISIO </v>
      </c>
      <c r="H210" s="23">
        <f>H206+1</f>
        <v>955</v>
      </c>
      <c r="I210" s="24" t="s">
        <v>23</v>
      </c>
      <c r="J210" s="25">
        <f t="shared" si="4"/>
        <v>43818</v>
      </c>
      <c r="K210" s="25">
        <f>K206+7</f>
        <v>43855</v>
      </c>
      <c r="L210" s="26">
        <f>L206+7</f>
        <v>43863</v>
      </c>
      <c r="M210" s="26">
        <f>M206+7</f>
        <v>43860</v>
      </c>
      <c r="N210" s="26"/>
      <c r="O210" s="26"/>
      <c r="P210" s="26"/>
      <c r="Q210" s="26"/>
      <c r="R210" s="27"/>
      <c r="S210" s="28"/>
      <c r="T210" s="27"/>
      <c r="U210" s="27"/>
      <c r="V210" s="26"/>
      <c r="W210" s="20"/>
    </row>
    <row r="211" spans="2:23" s="29" customFormat="1" ht="15.75" customHeight="1" hidden="1" thickBot="1">
      <c r="B211" s="30"/>
      <c r="C211" s="31"/>
      <c r="D211" s="32"/>
      <c r="E211" s="33"/>
      <c r="F211" s="33"/>
      <c r="G211" s="34" t="s">
        <v>57</v>
      </c>
      <c r="H211" s="89" t="s">
        <v>45</v>
      </c>
      <c r="I211" s="90"/>
      <c r="J211" s="35">
        <f t="shared" si="4"/>
        <v>44185</v>
      </c>
      <c r="K211" s="35"/>
      <c r="L211" s="36"/>
      <c r="M211" s="36"/>
      <c r="N211" s="36">
        <f>N207+7</f>
        <v>44200</v>
      </c>
      <c r="O211" s="36"/>
      <c r="P211" s="36"/>
      <c r="Q211" s="36"/>
      <c r="R211" s="36"/>
      <c r="S211" s="35"/>
      <c r="T211" s="36"/>
      <c r="U211" s="36"/>
      <c r="V211" s="36"/>
      <c r="W211" s="35"/>
    </row>
    <row r="212" spans="2:23" s="29" customFormat="1" ht="16.5" hidden="1" thickBot="1">
      <c r="B212" s="30"/>
      <c r="C212" s="31"/>
      <c r="D212" s="32"/>
      <c r="E212" s="33"/>
      <c r="F212" s="33"/>
      <c r="G212" s="37" t="s">
        <v>26</v>
      </c>
      <c r="H212" s="38">
        <f>H200+1</f>
        <v>2883</v>
      </c>
      <c r="I212" s="39" t="s">
        <v>27</v>
      </c>
      <c r="J212" s="40">
        <f t="shared" si="4"/>
        <v>43820</v>
      </c>
      <c r="K212" s="40"/>
      <c r="L212" s="41"/>
      <c r="M212" s="41"/>
      <c r="N212" s="41"/>
      <c r="O212" s="41">
        <f>O208+7</f>
        <v>43850</v>
      </c>
      <c r="P212" s="41">
        <f>P208+7</f>
        <v>43845</v>
      </c>
      <c r="Q212" s="41"/>
      <c r="R212" s="41"/>
      <c r="S212" s="40"/>
      <c r="T212" s="41"/>
      <c r="U212" s="41"/>
      <c r="V212" s="41"/>
      <c r="W212" s="40"/>
    </row>
    <row r="213" spans="2:23" s="29" customFormat="1" ht="16.5" hidden="1" thickBot="1">
      <c r="B213" s="42"/>
      <c r="C213" s="43"/>
      <c r="D213" s="44"/>
      <c r="E213" s="45"/>
      <c r="F213" s="46"/>
      <c r="G213" s="47" t="str">
        <f>G205</f>
        <v>MOL MAESTRO</v>
      </c>
      <c r="H213" s="48">
        <f>H205+1</f>
        <v>114</v>
      </c>
      <c r="I213" s="49" t="s">
        <v>27</v>
      </c>
      <c r="J213" s="50">
        <f t="shared" si="4"/>
        <v>43823</v>
      </c>
      <c r="K213" s="50"/>
      <c r="L213" s="51"/>
      <c r="M213" s="51"/>
      <c r="N213" s="52"/>
      <c r="O213" s="53"/>
      <c r="P213" s="53"/>
      <c r="Q213" s="52">
        <f>Q209+7</f>
        <v>43843</v>
      </c>
      <c r="R213" s="52"/>
      <c r="S213" s="54"/>
      <c r="T213" s="53"/>
      <c r="U213" s="53"/>
      <c r="V213" s="53"/>
      <c r="W213" s="50"/>
    </row>
    <row r="214" spans="2:23" s="29" customFormat="1" ht="16.5" hidden="1" thickBot="1">
      <c r="B214" s="55" t="s">
        <v>65</v>
      </c>
      <c r="C214" s="56">
        <v>121</v>
      </c>
      <c r="D214" s="57" t="s">
        <v>27</v>
      </c>
      <c r="E214" s="25">
        <f>E210+7</f>
        <v>44177</v>
      </c>
      <c r="F214" s="25">
        <f>F210+7</f>
        <v>44183</v>
      </c>
      <c r="G214" s="22" t="s">
        <v>22</v>
      </c>
      <c r="H214" s="23">
        <f>H210+1</f>
        <v>956</v>
      </c>
      <c r="I214" s="24" t="s">
        <v>23</v>
      </c>
      <c r="J214" s="25">
        <f t="shared" si="4"/>
        <v>43825</v>
      </c>
      <c r="K214" s="25">
        <f>K210+7</f>
        <v>43862</v>
      </c>
      <c r="L214" s="26">
        <f>L210+7</f>
        <v>43870</v>
      </c>
      <c r="M214" s="26">
        <f>M210+7</f>
        <v>43867</v>
      </c>
      <c r="N214" s="26"/>
      <c r="O214" s="26"/>
      <c r="P214" s="26"/>
      <c r="Q214" s="26"/>
      <c r="R214" s="27"/>
      <c r="S214" s="28"/>
      <c r="T214" s="27"/>
      <c r="U214" s="27"/>
      <c r="V214" s="26"/>
      <c r="W214" s="20"/>
    </row>
    <row r="215" spans="2:23" s="29" customFormat="1" ht="15.75" customHeight="1" hidden="1" thickBot="1">
      <c r="B215" s="58"/>
      <c r="C215" s="59"/>
      <c r="D215" s="60"/>
      <c r="E215" s="32"/>
      <c r="F215" s="33"/>
      <c r="G215" s="34" t="s">
        <v>58</v>
      </c>
      <c r="H215" s="89" t="s">
        <v>43</v>
      </c>
      <c r="I215" s="90"/>
      <c r="J215" s="35">
        <f t="shared" si="4"/>
        <v>44192</v>
      </c>
      <c r="K215" s="35"/>
      <c r="L215" s="36"/>
      <c r="M215" s="36"/>
      <c r="N215" s="36">
        <f>N211+7</f>
        <v>44207</v>
      </c>
      <c r="O215" s="36"/>
      <c r="P215" s="36"/>
      <c r="Q215" s="36"/>
      <c r="R215" s="36"/>
      <c r="S215" s="35"/>
      <c r="T215" s="36"/>
      <c r="U215" s="36"/>
      <c r="V215" s="36"/>
      <c r="W215" s="35"/>
    </row>
    <row r="216" spans="2:23" s="29" customFormat="1" ht="16.5" hidden="1" thickBot="1">
      <c r="B216" s="58"/>
      <c r="C216" s="59"/>
      <c r="D216" s="60"/>
      <c r="E216" s="32"/>
      <c r="F216" s="33"/>
      <c r="G216" s="37" t="s">
        <v>31</v>
      </c>
      <c r="H216" s="38">
        <f>H208+1</f>
        <v>2884</v>
      </c>
      <c r="I216" s="39" t="s">
        <v>27</v>
      </c>
      <c r="J216" s="40">
        <f t="shared" si="4"/>
        <v>43827</v>
      </c>
      <c r="K216" s="40"/>
      <c r="L216" s="41"/>
      <c r="M216" s="41"/>
      <c r="N216" s="41"/>
      <c r="O216" s="41">
        <f>O212+7</f>
        <v>43857</v>
      </c>
      <c r="P216" s="41">
        <f>P212+7</f>
        <v>43852</v>
      </c>
      <c r="Q216" s="41"/>
      <c r="R216" s="41"/>
      <c r="S216" s="40"/>
      <c r="T216" s="41"/>
      <c r="U216" s="41"/>
      <c r="V216" s="41"/>
      <c r="W216" s="40"/>
    </row>
    <row r="217" spans="2:23" s="29" customFormat="1" ht="16.5" hidden="1" thickBot="1">
      <c r="B217" s="61"/>
      <c r="C217" s="62"/>
      <c r="D217" s="63"/>
      <c r="E217" s="64"/>
      <c r="F217" s="46"/>
      <c r="G217" s="47" t="str">
        <f>G209</f>
        <v>MOL MODERN</v>
      </c>
      <c r="H217" s="48">
        <f>H209+1</f>
        <v>113</v>
      </c>
      <c r="I217" s="49" t="s">
        <v>27</v>
      </c>
      <c r="J217" s="50">
        <f t="shared" si="4"/>
        <v>43830</v>
      </c>
      <c r="K217" s="50"/>
      <c r="L217" s="51"/>
      <c r="M217" s="51"/>
      <c r="N217" s="52"/>
      <c r="O217" s="53"/>
      <c r="P217" s="53"/>
      <c r="Q217" s="52">
        <f>Q213+7</f>
        <v>43850</v>
      </c>
      <c r="R217" s="52"/>
      <c r="S217" s="54"/>
      <c r="T217" s="53"/>
      <c r="U217" s="53"/>
      <c r="V217" s="53"/>
      <c r="W217" s="50"/>
    </row>
    <row r="218" spans="2:23" s="29" customFormat="1" ht="0.75" customHeight="1" hidden="1" thickBot="1">
      <c r="B218" s="17" t="str">
        <f>B210</f>
        <v>SM TOKYO</v>
      </c>
      <c r="C218" s="18">
        <f>C210+1</f>
        <v>2025</v>
      </c>
      <c r="D218" s="19" t="s">
        <v>27</v>
      </c>
      <c r="E218" s="20">
        <f>E214+7</f>
        <v>44184</v>
      </c>
      <c r="F218" s="21">
        <f>F214+7</f>
        <v>44190</v>
      </c>
      <c r="G218" s="22" t="str">
        <f>G206</f>
        <v>CAPE ARTEMISIO </v>
      </c>
      <c r="H218" s="23">
        <f>H214+1</f>
        <v>957</v>
      </c>
      <c r="I218" s="24" t="s">
        <v>23</v>
      </c>
      <c r="J218" s="25">
        <f t="shared" si="4"/>
        <v>43832</v>
      </c>
      <c r="K218" s="25">
        <f>K214+7</f>
        <v>43869</v>
      </c>
      <c r="L218" s="26">
        <f>L214+7</f>
        <v>43877</v>
      </c>
      <c r="M218" s="26">
        <f>M214+7</f>
        <v>43874</v>
      </c>
      <c r="N218" s="26"/>
      <c r="O218" s="26"/>
      <c r="P218" s="26"/>
      <c r="Q218" s="26"/>
      <c r="R218" s="27"/>
      <c r="S218" s="28"/>
      <c r="T218" s="27"/>
      <c r="U218" s="27"/>
      <c r="V218" s="26"/>
      <c r="W218" s="20"/>
    </row>
    <row r="219" spans="2:23" s="29" customFormat="1" ht="15.75" customHeight="1" hidden="1" thickBot="1">
      <c r="B219" s="30"/>
      <c r="C219" s="31"/>
      <c r="D219" s="32"/>
      <c r="E219" s="33"/>
      <c r="F219" s="33"/>
      <c r="G219" s="34" t="s">
        <v>57</v>
      </c>
      <c r="H219" s="89" t="s">
        <v>45</v>
      </c>
      <c r="I219" s="90"/>
      <c r="J219" s="35">
        <f t="shared" si="4"/>
        <v>44199</v>
      </c>
      <c r="K219" s="35"/>
      <c r="L219" s="36"/>
      <c r="M219" s="36"/>
      <c r="N219" s="36">
        <f>N215+7</f>
        <v>44214</v>
      </c>
      <c r="O219" s="36"/>
      <c r="P219" s="36"/>
      <c r="Q219" s="36"/>
      <c r="R219" s="36"/>
      <c r="S219" s="35"/>
      <c r="T219" s="36"/>
      <c r="U219" s="36"/>
      <c r="V219" s="36"/>
      <c r="W219" s="35"/>
    </row>
    <row r="220" spans="2:23" s="29" customFormat="1" ht="16.5" hidden="1" thickBot="1">
      <c r="B220" s="30"/>
      <c r="C220" s="31"/>
      <c r="D220" s="32"/>
      <c r="E220" s="33"/>
      <c r="F220" s="33"/>
      <c r="G220" s="37" t="s">
        <v>26</v>
      </c>
      <c r="H220" s="38">
        <f>H208+1</f>
        <v>2884</v>
      </c>
      <c r="I220" s="39" t="s">
        <v>27</v>
      </c>
      <c r="J220" s="40">
        <f t="shared" si="4"/>
        <v>43834</v>
      </c>
      <c r="K220" s="40"/>
      <c r="L220" s="41"/>
      <c r="M220" s="41"/>
      <c r="N220" s="41"/>
      <c r="O220" s="41">
        <f>O216+7</f>
        <v>43864</v>
      </c>
      <c r="P220" s="41">
        <f>P216+7</f>
        <v>43859</v>
      </c>
      <c r="Q220" s="41"/>
      <c r="R220" s="41"/>
      <c r="S220" s="40"/>
      <c r="T220" s="41"/>
      <c r="U220" s="41"/>
      <c r="V220" s="41"/>
      <c r="W220" s="40"/>
    </row>
    <row r="221" spans="2:23" s="29" customFormat="1" ht="16.5" hidden="1" thickBot="1">
      <c r="B221" s="42"/>
      <c r="C221" s="43"/>
      <c r="D221" s="44"/>
      <c r="E221" s="45"/>
      <c r="F221" s="46"/>
      <c r="G221" s="47" t="str">
        <f>G213</f>
        <v>MOL MAESTRO</v>
      </c>
      <c r="H221" s="48">
        <f>H213+1</f>
        <v>115</v>
      </c>
      <c r="I221" s="49" t="s">
        <v>27</v>
      </c>
      <c r="J221" s="50">
        <f t="shared" si="4"/>
        <v>43837</v>
      </c>
      <c r="K221" s="50"/>
      <c r="L221" s="51"/>
      <c r="M221" s="51"/>
      <c r="N221" s="52"/>
      <c r="O221" s="53"/>
      <c r="P221" s="53"/>
      <c r="Q221" s="52">
        <f>Q217+7</f>
        <v>43857</v>
      </c>
      <c r="R221" s="52"/>
      <c r="S221" s="54"/>
      <c r="T221" s="53"/>
      <c r="U221" s="53"/>
      <c r="V221" s="53"/>
      <c r="W221" s="50"/>
    </row>
    <row r="222" spans="2:23" s="29" customFormat="1" ht="16.5" hidden="1" thickBot="1">
      <c r="B222" s="55" t="str">
        <f>B214</f>
        <v>PEGASUS PETA </v>
      </c>
      <c r="C222" s="56">
        <f>C214+1</f>
        <v>122</v>
      </c>
      <c r="D222" s="57" t="s">
        <v>27</v>
      </c>
      <c r="E222" s="25">
        <f>E218+7</f>
        <v>44191</v>
      </c>
      <c r="F222" s="25">
        <f>F218+7</f>
        <v>44197</v>
      </c>
      <c r="G222" s="22" t="s">
        <v>22</v>
      </c>
      <c r="H222" s="23">
        <f>H218+1</f>
        <v>958</v>
      </c>
      <c r="I222" s="24" t="s">
        <v>23</v>
      </c>
      <c r="J222" s="25">
        <f t="shared" si="4"/>
        <v>43839</v>
      </c>
      <c r="K222" s="25">
        <f>K218+7</f>
        <v>43876</v>
      </c>
      <c r="L222" s="26">
        <f>L218+7</f>
        <v>43884</v>
      </c>
      <c r="M222" s="26">
        <f>M218+7</f>
        <v>43881</v>
      </c>
      <c r="N222" s="26"/>
      <c r="O222" s="26"/>
      <c r="P222" s="26"/>
      <c r="Q222" s="26"/>
      <c r="R222" s="27"/>
      <c r="S222" s="28"/>
      <c r="T222" s="27"/>
      <c r="U222" s="27"/>
      <c r="V222" s="26"/>
      <c r="W222" s="20"/>
    </row>
    <row r="223" spans="2:23" s="29" customFormat="1" ht="15.75" customHeight="1" hidden="1" thickBot="1">
      <c r="B223" s="58"/>
      <c r="C223" s="59"/>
      <c r="D223" s="60"/>
      <c r="E223" s="32"/>
      <c r="F223" s="33"/>
      <c r="G223" s="34" t="s">
        <v>58</v>
      </c>
      <c r="H223" s="89" t="s">
        <v>43</v>
      </c>
      <c r="I223" s="90"/>
      <c r="J223" s="35">
        <f t="shared" si="4"/>
        <v>44206</v>
      </c>
      <c r="K223" s="35"/>
      <c r="L223" s="36"/>
      <c r="M223" s="36"/>
      <c r="N223" s="36">
        <f>N219+7</f>
        <v>44221</v>
      </c>
      <c r="O223" s="36"/>
      <c r="P223" s="36"/>
      <c r="Q223" s="36"/>
      <c r="R223" s="36"/>
      <c r="S223" s="35"/>
      <c r="T223" s="36"/>
      <c r="U223" s="36"/>
      <c r="V223" s="36"/>
      <c r="W223" s="35"/>
    </row>
    <row r="224" spans="2:23" s="29" customFormat="1" ht="16.5" hidden="1" thickBot="1">
      <c r="B224" s="58"/>
      <c r="C224" s="59"/>
      <c r="D224" s="60"/>
      <c r="E224" s="32"/>
      <c r="F224" s="33"/>
      <c r="G224" s="37" t="s">
        <v>31</v>
      </c>
      <c r="H224" s="38">
        <f>H216+1</f>
        <v>2885</v>
      </c>
      <c r="I224" s="39" t="s">
        <v>27</v>
      </c>
      <c r="J224" s="40">
        <f t="shared" si="4"/>
        <v>43841</v>
      </c>
      <c r="K224" s="40"/>
      <c r="L224" s="41"/>
      <c r="M224" s="41"/>
      <c r="N224" s="41"/>
      <c r="O224" s="41">
        <f>O220+7</f>
        <v>43871</v>
      </c>
      <c r="P224" s="41">
        <f>P220+7</f>
        <v>43866</v>
      </c>
      <c r="Q224" s="41"/>
      <c r="R224" s="41"/>
      <c r="S224" s="40"/>
      <c r="T224" s="41"/>
      <c r="U224" s="41"/>
      <c r="V224" s="41"/>
      <c r="W224" s="40"/>
    </row>
    <row r="225" spans="2:23" s="29" customFormat="1" ht="16.5" hidden="1" thickBot="1">
      <c r="B225" s="61"/>
      <c r="C225" s="62"/>
      <c r="D225" s="63"/>
      <c r="E225" s="64"/>
      <c r="F225" s="46"/>
      <c r="G225" s="47" t="str">
        <f>G217</f>
        <v>MOL MODERN</v>
      </c>
      <c r="H225" s="48">
        <f>H217+1</f>
        <v>114</v>
      </c>
      <c r="I225" s="49" t="s">
        <v>27</v>
      </c>
      <c r="J225" s="50">
        <f t="shared" si="4"/>
        <v>43844</v>
      </c>
      <c r="K225" s="50"/>
      <c r="L225" s="51"/>
      <c r="M225" s="51"/>
      <c r="N225" s="52"/>
      <c r="O225" s="53"/>
      <c r="P225" s="53"/>
      <c r="Q225" s="52">
        <f>Q221+7</f>
        <v>43864</v>
      </c>
      <c r="R225" s="52"/>
      <c r="S225" s="54"/>
      <c r="T225" s="53"/>
      <c r="U225" s="53"/>
      <c r="V225" s="53"/>
      <c r="W225" s="50"/>
    </row>
    <row r="226" spans="2:23" s="29" customFormat="1" ht="16.5" hidden="1" thickBot="1">
      <c r="B226" s="17" t="str">
        <f>B218</f>
        <v>SM TOKYO</v>
      </c>
      <c r="C226" s="18">
        <f>C218+1</f>
        <v>2026</v>
      </c>
      <c r="D226" s="19" t="s">
        <v>21</v>
      </c>
      <c r="E226" s="20">
        <f>E222+7</f>
        <v>44198</v>
      </c>
      <c r="F226" s="21">
        <f>F222+7</f>
        <v>44204</v>
      </c>
      <c r="G226" s="22" t="str">
        <f>G214</f>
        <v>CAPE ARTEMISIO </v>
      </c>
      <c r="H226" s="23">
        <f>H222+1</f>
        <v>959</v>
      </c>
      <c r="I226" s="24" t="s">
        <v>23</v>
      </c>
      <c r="J226" s="25">
        <f t="shared" si="4"/>
        <v>43846</v>
      </c>
      <c r="K226" s="25">
        <f>K222+7</f>
        <v>43883</v>
      </c>
      <c r="L226" s="26">
        <f>L222+7</f>
        <v>43891</v>
      </c>
      <c r="M226" s="26">
        <f>M222+7</f>
        <v>43888</v>
      </c>
      <c r="N226" s="26"/>
      <c r="O226" s="26"/>
      <c r="P226" s="26"/>
      <c r="Q226" s="26"/>
      <c r="R226" s="27"/>
      <c r="S226" s="28"/>
      <c r="T226" s="27"/>
      <c r="U226" s="27"/>
      <c r="V226" s="26"/>
      <c r="W226" s="20"/>
    </row>
    <row r="227" spans="2:23" s="29" customFormat="1" ht="15.75" customHeight="1" hidden="1" thickBot="1">
      <c r="B227" s="30"/>
      <c r="C227" s="31"/>
      <c r="D227" s="32"/>
      <c r="E227" s="33"/>
      <c r="F227" s="33"/>
      <c r="G227" s="34" t="s">
        <v>57</v>
      </c>
      <c r="H227" s="89" t="s">
        <v>45</v>
      </c>
      <c r="I227" s="90"/>
      <c r="J227" s="35">
        <f t="shared" si="4"/>
        <v>44213</v>
      </c>
      <c r="K227" s="35"/>
      <c r="L227" s="36"/>
      <c r="M227" s="36"/>
      <c r="N227" s="36">
        <f>N223+7</f>
        <v>44228</v>
      </c>
      <c r="O227" s="36"/>
      <c r="P227" s="36"/>
      <c r="Q227" s="36"/>
      <c r="R227" s="36"/>
      <c r="S227" s="35"/>
      <c r="T227" s="36"/>
      <c r="U227" s="36"/>
      <c r="V227" s="36"/>
      <c r="W227" s="35"/>
    </row>
    <row r="228" spans="2:23" s="29" customFormat="1" ht="16.5" hidden="1" thickBot="1">
      <c r="B228" s="30"/>
      <c r="C228" s="31"/>
      <c r="D228" s="32"/>
      <c r="E228" s="33"/>
      <c r="F228" s="33"/>
      <c r="G228" s="37" t="s">
        <v>26</v>
      </c>
      <c r="H228" s="38">
        <f>H216+1</f>
        <v>2885</v>
      </c>
      <c r="I228" s="39" t="s">
        <v>27</v>
      </c>
      <c r="J228" s="40">
        <f t="shared" si="4"/>
        <v>43848</v>
      </c>
      <c r="K228" s="40"/>
      <c r="L228" s="41"/>
      <c r="M228" s="41"/>
      <c r="N228" s="41"/>
      <c r="O228" s="41">
        <f>O224+7</f>
        <v>43878</v>
      </c>
      <c r="P228" s="41">
        <f>P224+7</f>
        <v>43873</v>
      </c>
      <c r="Q228" s="41"/>
      <c r="R228" s="41"/>
      <c r="S228" s="40"/>
      <c r="T228" s="41"/>
      <c r="U228" s="41"/>
      <c r="V228" s="41"/>
      <c r="W228" s="40"/>
    </row>
    <row r="229" spans="2:23" s="29" customFormat="1" ht="16.5" hidden="1" thickBot="1">
      <c r="B229" s="42"/>
      <c r="C229" s="43"/>
      <c r="D229" s="44"/>
      <c r="E229" s="45"/>
      <c r="F229" s="46"/>
      <c r="G229" s="47" t="str">
        <f>G221</f>
        <v>MOL MAESTRO</v>
      </c>
      <c r="H229" s="48">
        <f>H221+1</f>
        <v>116</v>
      </c>
      <c r="I229" s="49" t="s">
        <v>27</v>
      </c>
      <c r="J229" s="50">
        <f t="shared" si="4"/>
        <v>43851</v>
      </c>
      <c r="K229" s="50"/>
      <c r="L229" s="51"/>
      <c r="M229" s="51"/>
      <c r="N229" s="52"/>
      <c r="O229" s="53"/>
      <c r="P229" s="53"/>
      <c r="Q229" s="52">
        <f>Q225+7</f>
        <v>43871</v>
      </c>
      <c r="R229" s="52"/>
      <c r="S229" s="54"/>
      <c r="T229" s="53"/>
      <c r="U229" s="53"/>
      <c r="V229" s="53"/>
      <c r="W229" s="50"/>
    </row>
    <row r="230" spans="2:23" s="29" customFormat="1" ht="3.75" customHeight="1" hidden="1" thickBot="1">
      <c r="B230" s="55" t="s">
        <v>56</v>
      </c>
      <c r="C230" s="56">
        <v>274</v>
      </c>
      <c r="D230" s="57" t="s">
        <v>21</v>
      </c>
      <c r="E230" s="25">
        <f>E226+7</f>
        <v>44205</v>
      </c>
      <c r="F230" s="25">
        <f>F226+7</f>
        <v>44211</v>
      </c>
      <c r="G230" s="22" t="s">
        <v>22</v>
      </c>
      <c r="H230" s="23">
        <f>H226+1</f>
        <v>960</v>
      </c>
      <c r="I230" s="24" t="s">
        <v>23</v>
      </c>
      <c r="J230" s="25">
        <f t="shared" si="4"/>
        <v>43853</v>
      </c>
      <c r="K230" s="25">
        <f>K226+7</f>
        <v>43890</v>
      </c>
      <c r="L230" s="26">
        <f>L226+7</f>
        <v>43898</v>
      </c>
      <c r="M230" s="26">
        <f>M226+7</f>
        <v>43895</v>
      </c>
      <c r="N230" s="26"/>
      <c r="O230" s="26"/>
      <c r="P230" s="26"/>
      <c r="Q230" s="26"/>
      <c r="R230" s="27"/>
      <c r="S230" s="28"/>
      <c r="T230" s="27"/>
      <c r="U230" s="27"/>
      <c r="V230" s="26"/>
      <c r="W230" s="20"/>
    </row>
    <row r="231" spans="2:23" s="29" customFormat="1" ht="15.75" customHeight="1" hidden="1" thickBot="1">
      <c r="B231" s="58"/>
      <c r="C231" s="59"/>
      <c r="D231" s="60"/>
      <c r="E231" s="32"/>
      <c r="F231" s="33"/>
      <c r="G231" s="34" t="s">
        <v>58</v>
      </c>
      <c r="H231" s="89" t="s">
        <v>43</v>
      </c>
      <c r="I231" s="90"/>
      <c r="J231" s="35">
        <f t="shared" si="4"/>
        <v>44220</v>
      </c>
      <c r="K231" s="35"/>
      <c r="L231" s="36"/>
      <c r="M231" s="36"/>
      <c r="N231" s="36">
        <f>N227+7</f>
        <v>44235</v>
      </c>
      <c r="O231" s="36"/>
      <c r="P231" s="36"/>
      <c r="Q231" s="36"/>
      <c r="R231" s="36"/>
      <c r="S231" s="35"/>
      <c r="T231" s="36"/>
      <c r="U231" s="36"/>
      <c r="V231" s="36"/>
      <c r="W231" s="35"/>
    </row>
    <row r="232" spans="2:23" s="29" customFormat="1" ht="16.5" hidden="1" thickBot="1">
      <c r="B232" s="58"/>
      <c r="C232" s="59"/>
      <c r="D232" s="60"/>
      <c r="E232" s="32"/>
      <c r="F232" s="33"/>
      <c r="G232" s="37" t="s">
        <v>31</v>
      </c>
      <c r="H232" s="38">
        <f>H224+1</f>
        <v>2886</v>
      </c>
      <c r="I232" s="39" t="s">
        <v>27</v>
      </c>
      <c r="J232" s="40">
        <f t="shared" si="4"/>
        <v>43855</v>
      </c>
      <c r="K232" s="40"/>
      <c r="L232" s="41"/>
      <c r="M232" s="41"/>
      <c r="N232" s="41"/>
      <c r="O232" s="41">
        <f>O228+7</f>
        <v>43885</v>
      </c>
      <c r="P232" s="41">
        <f>P228+7</f>
        <v>43880</v>
      </c>
      <c r="Q232" s="41"/>
      <c r="R232" s="41"/>
      <c r="S232" s="40"/>
      <c r="T232" s="41"/>
      <c r="U232" s="41"/>
      <c r="V232" s="41"/>
      <c r="W232" s="40"/>
    </row>
    <row r="233" spans="2:23" s="29" customFormat="1" ht="16.5" hidden="1" thickBot="1">
      <c r="B233" s="61"/>
      <c r="C233" s="62"/>
      <c r="D233" s="63"/>
      <c r="E233" s="64"/>
      <c r="F233" s="46"/>
      <c r="G233" s="47" t="str">
        <f>G225</f>
        <v>MOL MODERN</v>
      </c>
      <c r="H233" s="48">
        <f>H225+1</f>
        <v>115</v>
      </c>
      <c r="I233" s="49" t="s">
        <v>27</v>
      </c>
      <c r="J233" s="50">
        <f t="shared" si="4"/>
        <v>43858</v>
      </c>
      <c r="K233" s="50"/>
      <c r="L233" s="51"/>
      <c r="M233" s="51"/>
      <c r="N233" s="52"/>
      <c r="O233" s="53"/>
      <c r="P233" s="53"/>
      <c r="Q233" s="52">
        <f>Q229+7</f>
        <v>43878</v>
      </c>
      <c r="R233" s="52"/>
      <c r="S233" s="54"/>
      <c r="T233" s="53"/>
      <c r="U233" s="53"/>
      <c r="V233" s="53"/>
      <c r="W233" s="50"/>
    </row>
    <row r="234" spans="2:23" s="29" customFormat="1" ht="16.5" hidden="1" thickBot="1">
      <c r="B234" s="17" t="s">
        <v>66</v>
      </c>
      <c r="C234" s="18">
        <v>2101</v>
      </c>
      <c r="D234" s="19" t="s">
        <v>21</v>
      </c>
      <c r="E234" s="20">
        <f>E230+7</f>
        <v>44212</v>
      </c>
      <c r="F234" s="21">
        <f>F230+7</f>
        <v>44218</v>
      </c>
      <c r="G234" s="22" t="str">
        <f>G222</f>
        <v>CAPE ARTEMISIO </v>
      </c>
      <c r="H234" s="23">
        <f>H230+1</f>
        <v>961</v>
      </c>
      <c r="I234" s="24" t="s">
        <v>23</v>
      </c>
      <c r="J234" s="25">
        <f t="shared" si="4"/>
        <v>43860</v>
      </c>
      <c r="K234" s="25">
        <f>K230+7</f>
        <v>43897</v>
      </c>
      <c r="L234" s="26">
        <f>L230+7</f>
        <v>43905</v>
      </c>
      <c r="M234" s="26">
        <f>M230+7</f>
        <v>43902</v>
      </c>
      <c r="N234" s="26"/>
      <c r="O234" s="26"/>
      <c r="P234" s="26"/>
      <c r="Q234" s="26"/>
      <c r="R234" s="27"/>
      <c r="S234" s="28"/>
      <c r="T234" s="27"/>
      <c r="U234" s="27"/>
      <c r="V234" s="26"/>
      <c r="W234" s="20"/>
    </row>
    <row r="235" spans="2:23" s="29" customFormat="1" ht="15.75" customHeight="1" hidden="1" thickBot="1">
      <c r="B235" s="30"/>
      <c r="C235" s="31"/>
      <c r="D235" s="32"/>
      <c r="E235" s="33"/>
      <c r="F235" s="33"/>
      <c r="G235" s="34" t="s">
        <v>57</v>
      </c>
      <c r="H235" s="89" t="s">
        <v>45</v>
      </c>
      <c r="I235" s="90"/>
      <c r="J235" s="35">
        <f t="shared" si="4"/>
        <v>44227</v>
      </c>
      <c r="K235" s="35"/>
      <c r="L235" s="36"/>
      <c r="M235" s="36"/>
      <c r="N235" s="36">
        <f>N231+7</f>
        <v>44242</v>
      </c>
      <c r="O235" s="36"/>
      <c r="P235" s="36"/>
      <c r="Q235" s="36"/>
      <c r="R235" s="36"/>
      <c r="S235" s="35"/>
      <c r="T235" s="36"/>
      <c r="U235" s="36"/>
      <c r="V235" s="36"/>
      <c r="W235" s="35"/>
    </row>
    <row r="236" spans="2:23" s="29" customFormat="1" ht="16.5" hidden="1" thickBot="1">
      <c r="B236" s="30"/>
      <c r="C236" s="31"/>
      <c r="D236" s="32"/>
      <c r="E236" s="33"/>
      <c r="F236" s="33"/>
      <c r="G236" s="37" t="s">
        <v>26</v>
      </c>
      <c r="H236" s="38">
        <f>H224+1</f>
        <v>2886</v>
      </c>
      <c r="I236" s="39" t="s">
        <v>27</v>
      </c>
      <c r="J236" s="40">
        <f aca="true" t="shared" si="5" ref="J236:J281">J232+7</f>
        <v>43862</v>
      </c>
      <c r="K236" s="40"/>
      <c r="L236" s="41"/>
      <c r="M236" s="41"/>
      <c r="N236" s="41"/>
      <c r="O236" s="41">
        <f>O232+7</f>
        <v>43892</v>
      </c>
      <c r="P236" s="41">
        <f>P232+7</f>
        <v>43887</v>
      </c>
      <c r="Q236" s="41"/>
      <c r="R236" s="41"/>
      <c r="S236" s="40"/>
      <c r="T236" s="41"/>
      <c r="U236" s="41"/>
      <c r="V236" s="41"/>
      <c r="W236" s="40"/>
    </row>
    <row r="237" spans="2:23" s="29" customFormat="1" ht="16.5" hidden="1" thickBot="1">
      <c r="B237" s="42"/>
      <c r="C237" s="43"/>
      <c r="D237" s="44"/>
      <c r="E237" s="45"/>
      <c r="F237" s="46"/>
      <c r="G237" s="47" t="str">
        <f>G229</f>
        <v>MOL MAESTRO</v>
      </c>
      <c r="H237" s="48">
        <f>H229+1</f>
        <v>117</v>
      </c>
      <c r="I237" s="49" t="s">
        <v>27</v>
      </c>
      <c r="J237" s="50">
        <f t="shared" si="5"/>
        <v>43865</v>
      </c>
      <c r="K237" s="50"/>
      <c r="L237" s="51"/>
      <c r="M237" s="51"/>
      <c r="N237" s="52"/>
      <c r="O237" s="53"/>
      <c r="P237" s="53"/>
      <c r="Q237" s="52">
        <f>Q233+7</f>
        <v>43885</v>
      </c>
      <c r="R237" s="52"/>
      <c r="S237" s="54"/>
      <c r="T237" s="53"/>
      <c r="U237" s="53"/>
      <c r="V237" s="53"/>
      <c r="W237" s="50"/>
    </row>
    <row r="238" spans="2:23" s="29" customFormat="1" ht="16.5" hidden="1" thickBot="1">
      <c r="B238" s="55" t="str">
        <f>B230</f>
        <v>SINOKOR HONGKONG</v>
      </c>
      <c r="C238" s="56">
        <f>C230+1</f>
        <v>275</v>
      </c>
      <c r="D238" s="57" t="s">
        <v>21</v>
      </c>
      <c r="E238" s="25">
        <f>E234+7</f>
        <v>44219</v>
      </c>
      <c r="F238" s="25">
        <f>F234+7</f>
        <v>44225</v>
      </c>
      <c r="G238" s="22" t="s">
        <v>22</v>
      </c>
      <c r="H238" s="23">
        <f>H234+1</f>
        <v>962</v>
      </c>
      <c r="I238" s="24" t="s">
        <v>23</v>
      </c>
      <c r="J238" s="25">
        <f t="shared" si="5"/>
        <v>43867</v>
      </c>
      <c r="K238" s="25">
        <f>K234+7</f>
        <v>43904</v>
      </c>
      <c r="L238" s="26">
        <f>L234+7</f>
        <v>43912</v>
      </c>
      <c r="M238" s="26">
        <f>M234+7</f>
        <v>43909</v>
      </c>
      <c r="N238" s="26"/>
      <c r="O238" s="26"/>
      <c r="P238" s="26"/>
      <c r="Q238" s="26"/>
      <c r="R238" s="27"/>
      <c r="S238" s="28"/>
      <c r="T238" s="27"/>
      <c r="U238" s="27"/>
      <c r="V238" s="26"/>
      <c r="W238" s="20"/>
    </row>
    <row r="239" spans="2:23" s="29" customFormat="1" ht="15.75" customHeight="1" hidden="1" thickBot="1">
      <c r="B239" s="58"/>
      <c r="C239" s="59"/>
      <c r="D239" s="60"/>
      <c r="E239" s="32"/>
      <c r="F239" s="33"/>
      <c r="G239" s="34" t="s">
        <v>58</v>
      </c>
      <c r="H239" s="89" t="s">
        <v>43</v>
      </c>
      <c r="I239" s="90"/>
      <c r="J239" s="35">
        <f t="shared" si="5"/>
        <v>44234</v>
      </c>
      <c r="K239" s="35"/>
      <c r="L239" s="36"/>
      <c r="M239" s="36"/>
      <c r="N239" s="36">
        <f>N235+7</f>
        <v>44249</v>
      </c>
      <c r="O239" s="36"/>
      <c r="P239" s="36"/>
      <c r="Q239" s="36"/>
      <c r="R239" s="36"/>
      <c r="S239" s="35"/>
      <c r="T239" s="36"/>
      <c r="U239" s="36"/>
      <c r="V239" s="36"/>
      <c r="W239" s="35"/>
    </row>
    <row r="240" spans="2:23" s="29" customFormat="1" ht="16.5" hidden="1" thickBot="1">
      <c r="B240" s="58"/>
      <c r="C240" s="59"/>
      <c r="D240" s="60"/>
      <c r="E240" s="32"/>
      <c r="F240" s="33"/>
      <c r="G240" s="37" t="s">
        <v>31</v>
      </c>
      <c r="H240" s="38">
        <f>H232+1</f>
        <v>2887</v>
      </c>
      <c r="I240" s="39" t="s">
        <v>27</v>
      </c>
      <c r="J240" s="40">
        <f t="shared" si="5"/>
        <v>43869</v>
      </c>
      <c r="K240" s="40"/>
      <c r="L240" s="41"/>
      <c r="M240" s="41"/>
      <c r="N240" s="41"/>
      <c r="O240" s="41">
        <f>O236+7</f>
        <v>43899</v>
      </c>
      <c r="P240" s="41">
        <f>P236+7</f>
        <v>43894</v>
      </c>
      <c r="Q240" s="41"/>
      <c r="R240" s="41"/>
      <c r="S240" s="40"/>
      <c r="T240" s="41"/>
      <c r="U240" s="41"/>
      <c r="V240" s="41"/>
      <c r="W240" s="40"/>
    </row>
    <row r="241" spans="2:23" s="29" customFormat="1" ht="16.5" hidden="1" thickBot="1">
      <c r="B241" s="61"/>
      <c r="C241" s="62"/>
      <c r="D241" s="63"/>
      <c r="E241" s="64"/>
      <c r="F241" s="46"/>
      <c r="G241" s="47" t="str">
        <f>G233</f>
        <v>MOL MODERN</v>
      </c>
      <c r="H241" s="48">
        <f>H233+1</f>
        <v>116</v>
      </c>
      <c r="I241" s="49" t="s">
        <v>27</v>
      </c>
      <c r="J241" s="50">
        <f t="shared" si="5"/>
        <v>43872</v>
      </c>
      <c r="K241" s="50"/>
      <c r="L241" s="51"/>
      <c r="M241" s="51"/>
      <c r="N241" s="52"/>
      <c r="O241" s="53"/>
      <c r="P241" s="53"/>
      <c r="Q241" s="52">
        <f>Q237+7</f>
        <v>43892</v>
      </c>
      <c r="R241" s="52"/>
      <c r="S241" s="54"/>
      <c r="T241" s="53"/>
      <c r="U241" s="53"/>
      <c r="V241" s="53"/>
      <c r="W241" s="50"/>
    </row>
    <row r="242" spans="2:23" s="29" customFormat="1" ht="16.5" hidden="1" thickBot="1">
      <c r="B242" s="17" t="s">
        <v>66</v>
      </c>
      <c r="C242" s="18">
        <v>2101</v>
      </c>
      <c r="D242" s="19" t="s">
        <v>21</v>
      </c>
      <c r="E242" s="20">
        <f>E238+7</f>
        <v>44226</v>
      </c>
      <c r="F242" s="21">
        <f>F238+7</f>
        <v>44232</v>
      </c>
      <c r="G242" s="22" t="str">
        <f>G230</f>
        <v>CAPE ARTEMISIO </v>
      </c>
      <c r="H242" s="23">
        <f>H238+1</f>
        <v>963</v>
      </c>
      <c r="I242" s="24" t="s">
        <v>23</v>
      </c>
      <c r="J242" s="25">
        <f t="shared" si="5"/>
        <v>43874</v>
      </c>
      <c r="K242" s="25">
        <f>K238+7</f>
        <v>43911</v>
      </c>
      <c r="L242" s="26">
        <f>L238+7</f>
        <v>43919</v>
      </c>
      <c r="M242" s="26">
        <f>M238+7</f>
        <v>43916</v>
      </c>
      <c r="N242" s="26"/>
      <c r="O242" s="26"/>
      <c r="P242" s="26"/>
      <c r="Q242" s="26"/>
      <c r="R242" s="27"/>
      <c r="S242" s="28"/>
      <c r="T242" s="27"/>
      <c r="U242" s="27"/>
      <c r="V242" s="26"/>
      <c r="W242" s="20"/>
    </row>
    <row r="243" spans="2:23" s="29" customFormat="1" ht="15.75" customHeight="1" hidden="1" thickBot="1">
      <c r="B243" s="30"/>
      <c r="C243" s="31"/>
      <c r="D243" s="32"/>
      <c r="E243" s="33"/>
      <c r="F243" s="33"/>
      <c r="G243" s="34" t="s">
        <v>57</v>
      </c>
      <c r="H243" s="89" t="s">
        <v>45</v>
      </c>
      <c r="I243" s="90"/>
      <c r="J243" s="35">
        <f t="shared" si="5"/>
        <v>44241</v>
      </c>
      <c r="K243" s="35"/>
      <c r="L243" s="36"/>
      <c r="M243" s="36"/>
      <c r="N243" s="36">
        <f>N239+7</f>
        <v>44256</v>
      </c>
      <c r="O243" s="36"/>
      <c r="P243" s="36"/>
      <c r="Q243" s="36"/>
      <c r="R243" s="36"/>
      <c r="S243" s="35"/>
      <c r="T243" s="36"/>
      <c r="U243" s="36"/>
      <c r="V243" s="36"/>
      <c r="W243" s="35"/>
    </row>
    <row r="244" spans="2:23" s="29" customFormat="1" ht="16.5" hidden="1" thickBot="1">
      <c r="B244" s="30"/>
      <c r="C244" s="31"/>
      <c r="D244" s="32"/>
      <c r="E244" s="33"/>
      <c r="F244" s="33"/>
      <c r="G244" s="37" t="s">
        <v>26</v>
      </c>
      <c r="H244" s="38">
        <f>H232+1</f>
        <v>2887</v>
      </c>
      <c r="I244" s="39" t="s">
        <v>27</v>
      </c>
      <c r="J244" s="40">
        <f t="shared" si="5"/>
        <v>43876</v>
      </c>
      <c r="K244" s="40"/>
      <c r="L244" s="41"/>
      <c r="M244" s="41"/>
      <c r="N244" s="41"/>
      <c r="O244" s="41">
        <f>O240+7</f>
        <v>43906</v>
      </c>
      <c r="P244" s="41">
        <f>P240+7</f>
        <v>43901</v>
      </c>
      <c r="Q244" s="41"/>
      <c r="R244" s="41"/>
      <c r="S244" s="40"/>
      <c r="T244" s="41"/>
      <c r="U244" s="41"/>
      <c r="V244" s="41"/>
      <c r="W244" s="40"/>
    </row>
    <row r="245" spans="2:23" s="29" customFormat="1" ht="16.5" hidden="1" thickBot="1">
      <c r="B245" s="42"/>
      <c r="C245" s="43"/>
      <c r="D245" s="44"/>
      <c r="E245" s="45"/>
      <c r="F245" s="46"/>
      <c r="G245" s="47" t="str">
        <f>G237</f>
        <v>MOL MAESTRO</v>
      </c>
      <c r="H245" s="48">
        <f>H237+1</f>
        <v>118</v>
      </c>
      <c r="I245" s="49" t="s">
        <v>27</v>
      </c>
      <c r="J245" s="50">
        <f t="shared" si="5"/>
        <v>43879</v>
      </c>
      <c r="K245" s="50"/>
      <c r="L245" s="51"/>
      <c r="M245" s="51"/>
      <c r="N245" s="52"/>
      <c r="O245" s="53"/>
      <c r="P245" s="53"/>
      <c r="Q245" s="52">
        <f>Q241+7</f>
        <v>43899</v>
      </c>
      <c r="R245" s="52"/>
      <c r="S245" s="54"/>
      <c r="T245" s="53"/>
      <c r="U245" s="53"/>
      <c r="V245" s="53"/>
      <c r="W245" s="50"/>
    </row>
    <row r="246" spans="2:23" s="29" customFormat="1" ht="16.5" hidden="1" thickBot="1">
      <c r="B246" s="55" t="str">
        <f>B238</f>
        <v>SINOKOR HONGKONG</v>
      </c>
      <c r="C246" s="56">
        <f>C238+1</f>
        <v>276</v>
      </c>
      <c r="D246" s="57" t="s">
        <v>21</v>
      </c>
      <c r="E246" s="25">
        <f>E242+7</f>
        <v>44233</v>
      </c>
      <c r="F246" s="25">
        <f>F242+7</f>
        <v>44239</v>
      </c>
      <c r="G246" s="22" t="s">
        <v>22</v>
      </c>
      <c r="H246" s="23">
        <f>H242+1</f>
        <v>964</v>
      </c>
      <c r="I246" s="24" t="s">
        <v>23</v>
      </c>
      <c r="J246" s="25">
        <f t="shared" si="5"/>
        <v>43881</v>
      </c>
      <c r="K246" s="25">
        <f>K242+7</f>
        <v>43918</v>
      </c>
      <c r="L246" s="26">
        <f>L242+7</f>
        <v>43926</v>
      </c>
      <c r="M246" s="26">
        <f>M242+7</f>
        <v>43923</v>
      </c>
      <c r="N246" s="26"/>
      <c r="O246" s="26"/>
      <c r="P246" s="26"/>
      <c r="Q246" s="26"/>
      <c r="R246" s="27"/>
      <c r="S246" s="28"/>
      <c r="T246" s="27"/>
      <c r="U246" s="27"/>
      <c r="V246" s="26"/>
      <c r="W246" s="20"/>
    </row>
    <row r="247" spans="2:23" s="29" customFormat="1" ht="15.75" customHeight="1" hidden="1" thickBot="1">
      <c r="B247" s="58"/>
      <c r="C247" s="59"/>
      <c r="D247" s="60"/>
      <c r="E247" s="32"/>
      <c r="F247" s="33"/>
      <c r="G247" s="34" t="s">
        <v>58</v>
      </c>
      <c r="H247" s="89" t="s">
        <v>43</v>
      </c>
      <c r="I247" s="90"/>
      <c r="J247" s="35">
        <f t="shared" si="5"/>
        <v>44248</v>
      </c>
      <c r="K247" s="35"/>
      <c r="L247" s="36"/>
      <c r="M247" s="36"/>
      <c r="N247" s="36">
        <f>N243+7</f>
        <v>44263</v>
      </c>
      <c r="O247" s="36"/>
      <c r="P247" s="36"/>
      <c r="Q247" s="36"/>
      <c r="R247" s="36"/>
      <c r="S247" s="35"/>
      <c r="T247" s="36"/>
      <c r="U247" s="36"/>
      <c r="V247" s="36"/>
      <c r="W247" s="35"/>
    </row>
    <row r="248" spans="2:23" s="29" customFormat="1" ht="16.5" hidden="1" thickBot="1">
      <c r="B248" s="58"/>
      <c r="C248" s="59"/>
      <c r="D248" s="60"/>
      <c r="E248" s="32"/>
      <c r="F248" s="33"/>
      <c r="G248" s="37" t="s">
        <v>31</v>
      </c>
      <c r="H248" s="38">
        <f>H240+1</f>
        <v>2888</v>
      </c>
      <c r="I248" s="39" t="s">
        <v>27</v>
      </c>
      <c r="J248" s="40">
        <f t="shared" si="5"/>
        <v>43883</v>
      </c>
      <c r="K248" s="40"/>
      <c r="L248" s="41"/>
      <c r="M248" s="41"/>
      <c r="N248" s="41"/>
      <c r="O248" s="41">
        <f>O244+7</f>
        <v>43913</v>
      </c>
      <c r="P248" s="41">
        <f>P244+7</f>
        <v>43908</v>
      </c>
      <c r="Q248" s="41"/>
      <c r="R248" s="41"/>
      <c r="S248" s="40"/>
      <c r="T248" s="41"/>
      <c r="U248" s="41"/>
      <c r="V248" s="41"/>
      <c r="W248" s="40"/>
    </row>
    <row r="249" spans="2:23" s="29" customFormat="1" ht="16.5" hidden="1" thickBot="1">
      <c r="B249" s="61"/>
      <c r="C249" s="62"/>
      <c r="D249" s="63"/>
      <c r="E249" s="64"/>
      <c r="F249" s="46"/>
      <c r="G249" s="47" t="str">
        <f>G241</f>
        <v>MOL MODERN</v>
      </c>
      <c r="H249" s="48">
        <f>H241+1</f>
        <v>117</v>
      </c>
      <c r="I249" s="49" t="s">
        <v>27</v>
      </c>
      <c r="J249" s="50">
        <f t="shared" si="5"/>
        <v>43886</v>
      </c>
      <c r="K249" s="50"/>
      <c r="L249" s="51"/>
      <c r="M249" s="51"/>
      <c r="N249" s="52"/>
      <c r="O249" s="53"/>
      <c r="P249" s="53"/>
      <c r="Q249" s="52">
        <f>Q245+7</f>
        <v>43906</v>
      </c>
      <c r="R249" s="52"/>
      <c r="S249" s="54"/>
      <c r="T249" s="53"/>
      <c r="U249" s="53"/>
      <c r="V249" s="53"/>
      <c r="W249" s="50"/>
    </row>
    <row r="250" spans="2:23" s="29" customFormat="1" ht="3" customHeight="1" hidden="1" thickBot="1">
      <c r="B250" s="17" t="s">
        <v>66</v>
      </c>
      <c r="C250" s="18">
        <v>2101</v>
      </c>
      <c r="D250" s="19" t="s">
        <v>21</v>
      </c>
      <c r="E250" s="20">
        <f>E246+7</f>
        <v>44240</v>
      </c>
      <c r="F250" s="21">
        <f>F246+7</f>
        <v>44246</v>
      </c>
      <c r="G250" s="22" t="str">
        <f>G238</f>
        <v>CAPE ARTEMISIO </v>
      </c>
      <c r="H250" s="23">
        <f>H246+1</f>
        <v>965</v>
      </c>
      <c r="I250" s="24" t="s">
        <v>23</v>
      </c>
      <c r="J250" s="25">
        <f t="shared" si="5"/>
        <v>43888</v>
      </c>
      <c r="K250" s="25">
        <f>K246+7</f>
        <v>43925</v>
      </c>
      <c r="L250" s="26">
        <f>L246+7</f>
        <v>43933</v>
      </c>
      <c r="M250" s="26">
        <f>M246+7</f>
        <v>43930</v>
      </c>
      <c r="N250" s="26"/>
      <c r="O250" s="26"/>
      <c r="P250" s="26"/>
      <c r="Q250" s="26"/>
      <c r="R250" s="27"/>
      <c r="S250" s="28"/>
      <c r="T250" s="27"/>
      <c r="U250" s="27"/>
      <c r="V250" s="26"/>
      <c r="W250" s="20"/>
    </row>
    <row r="251" spans="2:23" s="29" customFormat="1" ht="15.75" customHeight="1" hidden="1" thickBot="1">
      <c r="B251" s="30"/>
      <c r="C251" s="31"/>
      <c r="D251" s="32"/>
      <c r="E251" s="33"/>
      <c r="F251" s="33"/>
      <c r="G251" s="34" t="s">
        <v>57</v>
      </c>
      <c r="H251" s="89" t="s">
        <v>45</v>
      </c>
      <c r="I251" s="90"/>
      <c r="J251" s="35">
        <f t="shared" si="5"/>
        <v>44255</v>
      </c>
      <c r="K251" s="35"/>
      <c r="L251" s="36"/>
      <c r="M251" s="36"/>
      <c r="N251" s="36">
        <f>N247+7</f>
        <v>44270</v>
      </c>
      <c r="O251" s="36"/>
      <c r="P251" s="36"/>
      <c r="Q251" s="36"/>
      <c r="R251" s="36"/>
      <c r="S251" s="35"/>
      <c r="T251" s="36"/>
      <c r="U251" s="36"/>
      <c r="V251" s="36"/>
      <c r="W251" s="35"/>
    </row>
    <row r="252" spans="2:23" s="29" customFormat="1" ht="16.5" hidden="1" thickBot="1">
      <c r="B252" s="30"/>
      <c r="C252" s="31"/>
      <c r="D252" s="32"/>
      <c r="E252" s="33"/>
      <c r="F252" s="33"/>
      <c r="G252" s="37" t="s">
        <v>26</v>
      </c>
      <c r="H252" s="38">
        <f>H240+1</f>
        <v>2888</v>
      </c>
      <c r="I252" s="39" t="s">
        <v>27</v>
      </c>
      <c r="J252" s="40">
        <f t="shared" si="5"/>
        <v>43890</v>
      </c>
      <c r="K252" s="40"/>
      <c r="L252" s="41"/>
      <c r="M252" s="41"/>
      <c r="N252" s="41"/>
      <c r="O252" s="41">
        <f>O248+7</f>
        <v>43920</v>
      </c>
      <c r="P252" s="41">
        <f>P248+7</f>
        <v>43915</v>
      </c>
      <c r="Q252" s="41"/>
      <c r="R252" s="41"/>
      <c r="S252" s="40"/>
      <c r="T252" s="41"/>
      <c r="U252" s="41"/>
      <c r="V252" s="41"/>
      <c r="W252" s="40"/>
    </row>
    <row r="253" spans="2:23" s="29" customFormat="1" ht="16.5" hidden="1" thickBot="1">
      <c r="B253" s="42"/>
      <c r="C253" s="43"/>
      <c r="D253" s="44"/>
      <c r="E253" s="45"/>
      <c r="F253" s="46"/>
      <c r="G253" s="47" t="str">
        <f>G245</f>
        <v>MOL MAESTRO</v>
      </c>
      <c r="H253" s="48">
        <f>H245+1</f>
        <v>119</v>
      </c>
      <c r="I253" s="49" t="s">
        <v>27</v>
      </c>
      <c r="J253" s="50">
        <f t="shared" si="5"/>
        <v>43893</v>
      </c>
      <c r="K253" s="50"/>
      <c r="L253" s="51"/>
      <c r="M253" s="51"/>
      <c r="N253" s="52"/>
      <c r="O253" s="53"/>
      <c r="P253" s="53"/>
      <c r="Q253" s="52">
        <f>Q249+7</f>
        <v>43913</v>
      </c>
      <c r="R253" s="52"/>
      <c r="S253" s="54"/>
      <c r="T253" s="53"/>
      <c r="U253" s="53"/>
      <c r="V253" s="53"/>
      <c r="W253" s="50"/>
    </row>
    <row r="254" spans="2:23" s="29" customFormat="1" ht="16.5" hidden="1" thickBot="1">
      <c r="B254" s="55" t="str">
        <f>B246</f>
        <v>SINOKOR HONGKONG</v>
      </c>
      <c r="C254" s="56">
        <f>C246+1</f>
        <v>277</v>
      </c>
      <c r="D254" s="57" t="s">
        <v>21</v>
      </c>
      <c r="E254" s="25">
        <f>E250+7</f>
        <v>44247</v>
      </c>
      <c r="F254" s="25">
        <f>F250+7</f>
        <v>44253</v>
      </c>
      <c r="G254" s="22" t="s">
        <v>22</v>
      </c>
      <c r="H254" s="23">
        <f>H250+1</f>
        <v>966</v>
      </c>
      <c r="I254" s="24" t="s">
        <v>23</v>
      </c>
      <c r="J254" s="25">
        <f t="shared" si="5"/>
        <v>43895</v>
      </c>
      <c r="K254" s="25">
        <f>K250+7</f>
        <v>43932</v>
      </c>
      <c r="L254" s="26">
        <f>L250+7</f>
        <v>43940</v>
      </c>
      <c r="M254" s="26">
        <f>M250+7</f>
        <v>43937</v>
      </c>
      <c r="N254" s="26"/>
      <c r="O254" s="26"/>
      <c r="P254" s="26"/>
      <c r="Q254" s="26"/>
      <c r="R254" s="27"/>
      <c r="S254" s="28"/>
      <c r="T254" s="27"/>
      <c r="U254" s="27"/>
      <c r="V254" s="26"/>
      <c r="W254" s="20"/>
    </row>
    <row r="255" spans="2:23" s="29" customFormat="1" ht="15.75" customHeight="1" hidden="1" thickBot="1">
      <c r="B255" s="58"/>
      <c r="C255" s="59"/>
      <c r="D255" s="60"/>
      <c r="E255" s="32"/>
      <c r="F255" s="33"/>
      <c r="G255" s="34" t="s">
        <v>58</v>
      </c>
      <c r="H255" s="89" t="s">
        <v>43</v>
      </c>
      <c r="I255" s="90"/>
      <c r="J255" s="35">
        <f t="shared" si="5"/>
        <v>44262</v>
      </c>
      <c r="K255" s="35"/>
      <c r="L255" s="36"/>
      <c r="M255" s="36"/>
      <c r="N255" s="36">
        <f>N251+7</f>
        <v>44277</v>
      </c>
      <c r="O255" s="36"/>
      <c r="P255" s="36"/>
      <c r="Q255" s="36"/>
      <c r="R255" s="36"/>
      <c r="S255" s="35"/>
      <c r="T255" s="36"/>
      <c r="U255" s="36"/>
      <c r="V255" s="36"/>
      <c r="W255" s="35"/>
    </row>
    <row r="256" spans="2:23" s="29" customFormat="1" ht="16.5" hidden="1" thickBot="1">
      <c r="B256" s="58"/>
      <c r="C256" s="59"/>
      <c r="D256" s="60"/>
      <c r="E256" s="32"/>
      <c r="F256" s="33"/>
      <c r="G256" s="37" t="s">
        <v>31</v>
      </c>
      <c r="H256" s="38">
        <f>H248+1</f>
        <v>2889</v>
      </c>
      <c r="I256" s="39" t="s">
        <v>27</v>
      </c>
      <c r="J256" s="40">
        <f t="shared" si="5"/>
        <v>43897</v>
      </c>
      <c r="K256" s="40"/>
      <c r="L256" s="41"/>
      <c r="M256" s="41"/>
      <c r="N256" s="41"/>
      <c r="O256" s="41">
        <f>O252+7</f>
        <v>43927</v>
      </c>
      <c r="P256" s="41">
        <f>P252+7</f>
        <v>43922</v>
      </c>
      <c r="Q256" s="41"/>
      <c r="R256" s="41"/>
      <c r="S256" s="40"/>
      <c r="T256" s="41"/>
      <c r="U256" s="41"/>
      <c r="V256" s="41"/>
      <c r="W256" s="40"/>
    </row>
    <row r="257" spans="2:23" s="29" customFormat="1" ht="16.5" hidden="1" thickBot="1">
      <c r="B257" s="61"/>
      <c r="C257" s="62"/>
      <c r="D257" s="63"/>
      <c r="E257" s="64"/>
      <c r="F257" s="46"/>
      <c r="G257" s="47" t="str">
        <f>G249</f>
        <v>MOL MODERN</v>
      </c>
      <c r="H257" s="48">
        <f>H249+1</f>
        <v>118</v>
      </c>
      <c r="I257" s="49" t="s">
        <v>27</v>
      </c>
      <c r="J257" s="50">
        <f t="shared" si="5"/>
        <v>43900</v>
      </c>
      <c r="K257" s="50"/>
      <c r="L257" s="51"/>
      <c r="M257" s="51"/>
      <c r="N257" s="52"/>
      <c r="O257" s="53"/>
      <c r="P257" s="53"/>
      <c r="Q257" s="52">
        <f>Q253+7</f>
        <v>43920</v>
      </c>
      <c r="R257" s="52"/>
      <c r="S257" s="54"/>
      <c r="T257" s="53"/>
      <c r="U257" s="53"/>
      <c r="V257" s="53"/>
      <c r="W257" s="50"/>
    </row>
    <row r="258" spans="2:23" s="29" customFormat="1" ht="15.75">
      <c r="B258" s="17" t="s">
        <v>37</v>
      </c>
      <c r="C258" s="18">
        <v>277</v>
      </c>
      <c r="D258" s="19" t="s">
        <v>21</v>
      </c>
      <c r="E258" s="20">
        <f>E254+7</f>
        <v>44254</v>
      </c>
      <c r="F258" s="21">
        <f>F254+7</f>
        <v>44260</v>
      </c>
      <c r="G258" s="22" t="str">
        <f>G246</f>
        <v>CAPE ARTEMISIO </v>
      </c>
      <c r="H258" s="23">
        <f>H254+1</f>
        <v>967</v>
      </c>
      <c r="I258" s="24" t="s">
        <v>23</v>
      </c>
      <c r="J258" s="25">
        <f t="shared" si="5"/>
        <v>43902</v>
      </c>
      <c r="K258" s="25">
        <f>K254+7</f>
        <v>43939</v>
      </c>
      <c r="L258" s="26">
        <f>L254+7</f>
        <v>43947</v>
      </c>
      <c r="M258" s="26">
        <f>M254+7</f>
        <v>43944</v>
      </c>
      <c r="N258" s="26"/>
      <c r="O258" s="26"/>
      <c r="P258" s="26"/>
      <c r="Q258" s="26"/>
      <c r="R258" s="27"/>
      <c r="S258" s="28"/>
      <c r="T258" s="27"/>
      <c r="U258" s="27"/>
      <c r="V258" s="26"/>
      <c r="W258" s="20"/>
    </row>
    <row r="259" spans="2:23" s="29" customFormat="1" ht="15.75" customHeight="1">
      <c r="B259" s="30"/>
      <c r="C259" s="31"/>
      <c r="D259" s="32"/>
      <c r="E259" s="33"/>
      <c r="F259" s="33"/>
      <c r="G259" s="34" t="s">
        <v>57</v>
      </c>
      <c r="H259" s="89" t="s">
        <v>45</v>
      </c>
      <c r="I259" s="90"/>
      <c r="J259" s="35">
        <f t="shared" si="5"/>
        <v>44269</v>
      </c>
      <c r="K259" s="35"/>
      <c r="L259" s="36"/>
      <c r="M259" s="36"/>
      <c r="N259" s="36">
        <f>N255+7</f>
        <v>44284</v>
      </c>
      <c r="O259" s="36"/>
      <c r="P259" s="36"/>
      <c r="Q259" s="36"/>
      <c r="R259" s="36"/>
      <c r="S259" s="35"/>
      <c r="T259" s="36"/>
      <c r="U259" s="36"/>
      <c r="V259" s="36"/>
      <c r="W259" s="35"/>
    </row>
    <row r="260" spans="2:23" s="29" customFormat="1" ht="15.75">
      <c r="B260" s="30"/>
      <c r="C260" s="31"/>
      <c r="D260" s="32"/>
      <c r="E260" s="33"/>
      <c r="F260" s="33"/>
      <c r="G260" s="37" t="s">
        <v>26</v>
      </c>
      <c r="H260" s="38">
        <f>H248+1</f>
        <v>2889</v>
      </c>
      <c r="I260" s="39" t="s">
        <v>27</v>
      </c>
      <c r="J260" s="40">
        <f t="shared" si="5"/>
        <v>43904</v>
      </c>
      <c r="K260" s="40"/>
      <c r="L260" s="41"/>
      <c r="M260" s="41"/>
      <c r="N260" s="41"/>
      <c r="O260" s="41">
        <f>O256+7</f>
        <v>43934</v>
      </c>
      <c r="P260" s="41">
        <f>P256+7</f>
        <v>43929</v>
      </c>
      <c r="Q260" s="41"/>
      <c r="R260" s="41"/>
      <c r="S260" s="40"/>
      <c r="T260" s="41"/>
      <c r="U260" s="41"/>
      <c r="V260" s="41"/>
      <c r="W260" s="40"/>
    </row>
    <row r="261" spans="2:23" s="29" customFormat="1" ht="16.5" thickBot="1">
      <c r="B261" s="42"/>
      <c r="C261" s="43"/>
      <c r="D261" s="44"/>
      <c r="E261" s="45"/>
      <c r="F261" s="46"/>
      <c r="G261" s="47" t="str">
        <f>G253</f>
        <v>MOL MAESTRO</v>
      </c>
      <c r="H261" s="48">
        <f>H253+1</f>
        <v>120</v>
      </c>
      <c r="I261" s="49" t="s">
        <v>27</v>
      </c>
      <c r="J261" s="50">
        <f t="shared" si="5"/>
        <v>43907</v>
      </c>
      <c r="K261" s="50"/>
      <c r="L261" s="51"/>
      <c r="M261" s="51"/>
      <c r="N261" s="52"/>
      <c r="O261" s="53"/>
      <c r="P261" s="53"/>
      <c r="Q261" s="52">
        <f>Q257+7</f>
        <v>43927</v>
      </c>
      <c r="R261" s="52"/>
      <c r="S261" s="54"/>
      <c r="T261" s="53"/>
      <c r="U261" s="53"/>
      <c r="V261" s="53"/>
      <c r="W261" s="50"/>
    </row>
    <row r="262" spans="2:23" s="29" customFormat="1" ht="15.75">
      <c r="B262" s="55" t="s">
        <v>66</v>
      </c>
      <c r="C262" s="56">
        <v>2104</v>
      </c>
      <c r="D262" s="57" t="s">
        <v>21</v>
      </c>
      <c r="E262" s="25">
        <f>E258+7</f>
        <v>44261</v>
      </c>
      <c r="F262" s="25">
        <f>F258+7</f>
        <v>44267</v>
      </c>
      <c r="G262" s="22" t="s">
        <v>22</v>
      </c>
      <c r="H262" s="23">
        <f>H258+1</f>
        <v>968</v>
      </c>
      <c r="I262" s="24" t="s">
        <v>23</v>
      </c>
      <c r="J262" s="25">
        <f t="shared" si="5"/>
        <v>43909</v>
      </c>
      <c r="K262" s="25">
        <f>K258+7</f>
        <v>43946</v>
      </c>
      <c r="L262" s="26">
        <f>L258+7</f>
        <v>43954</v>
      </c>
      <c r="M262" s="26">
        <f>M258+7</f>
        <v>43951</v>
      </c>
      <c r="N262" s="26"/>
      <c r="O262" s="26"/>
      <c r="P262" s="26"/>
      <c r="Q262" s="26"/>
      <c r="R262" s="27"/>
      <c r="S262" s="28"/>
      <c r="T262" s="27"/>
      <c r="U262" s="27"/>
      <c r="V262" s="26"/>
      <c r="W262" s="20"/>
    </row>
    <row r="263" spans="2:23" s="29" customFormat="1" ht="15.75" customHeight="1">
      <c r="B263" s="58"/>
      <c r="C263" s="59"/>
      <c r="D263" s="60"/>
      <c r="E263" s="32"/>
      <c r="F263" s="33"/>
      <c r="G263" s="34" t="s">
        <v>58</v>
      </c>
      <c r="H263" s="89" t="s">
        <v>43</v>
      </c>
      <c r="I263" s="90"/>
      <c r="J263" s="35">
        <f t="shared" si="5"/>
        <v>44276</v>
      </c>
      <c r="K263" s="35"/>
      <c r="L263" s="36"/>
      <c r="M263" s="36"/>
      <c r="N263" s="36">
        <f>N259+7</f>
        <v>44291</v>
      </c>
      <c r="O263" s="36"/>
      <c r="P263" s="36"/>
      <c r="Q263" s="36"/>
      <c r="R263" s="36"/>
      <c r="S263" s="35"/>
      <c r="T263" s="36"/>
      <c r="U263" s="36"/>
      <c r="V263" s="36"/>
      <c r="W263" s="35"/>
    </row>
    <row r="264" spans="2:23" s="29" customFormat="1" ht="15.75">
      <c r="B264" s="58"/>
      <c r="C264" s="59"/>
      <c r="D264" s="60"/>
      <c r="E264" s="32"/>
      <c r="F264" s="33"/>
      <c r="G264" s="37" t="s">
        <v>31</v>
      </c>
      <c r="H264" s="38">
        <f>H256+1</f>
        <v>2890</v>
      </c>
      <c r="I264" s="39" t="s">
        <v>27</v>
      </c>
      <c r="J264" s="40">
        <f t="shared" si="5"/>
        <v>43911</v>
      </c>
      <c r="K264" s="40"/>
      <c r="L264" s="41"/>
      <c r="M264" s="41"/>
      <c r="N264" s="41"/>
      <c r="O264" s="41">
        <f>O260+7</f>
        <v>43941</v>
      </c>
      <c r="P264" s="41">
        <f>P260+7</f>
        <v>43936</v>
      </c>
      <c r="Q264" s="41"/>
      <c r="R264" s="41"/>
      <c r="S264" s="40"/>
      <c r="T264" s="41"/>
      <c r="U264" s="41"/>
      <c r="V264" s="41"/>
      <c r="W264" s="40"/>
    </row>
    <row r="265" spans="2:23" s="29" customFormat="1" ht="16.5" thickBot="1">
      <c r="B265" s="61"/>
      <c r="C265" s="62"/>
      <c r="D265" s="63"/>
      <c r="E265" s="64"/>
      <c r="F265" s="46"/>
      <c r="G265" s="47" t="str">
        <f>G257</f>
        <v>MOL MODERN</v>
      </c>
      <c r="H265" s="48">
        <f>H257+1</f>
        <v>119</v>
      </c>
      <c r="I265" s="49" t="s">
        <v>27</v>
      </c>
      <c r="J265" s="50">
        <f t="shared" si="5"/>
        <v>43914</v>
      </c>
      <c r="K265" s="50"/>
      <c r="L265" s="51"/>
      <c r="M265" s="51"/>
      <c r="N265" s="52"/>
      <c r="O265" s="53"/>
      <c r="P265" s="53"/>
      <c r="Q265" s="52">
        <f>Q261+7</f>
        <v>43934</v>
      </c>
      <c r="R265" s="52"/>
      <c r="S265" s="54"/>
      <c r="T265" s="53"/>
      <c r="U265" s="53"/>
      <c r="V265" s="53"/>
      <c r="W265" s="50"/>
    </row>
    <row r="266" spans="2:23" s="29" customFormat="1" ht="15.75">
      <c r="B266" s="17" t="str">
        <f>B258</f>
        <v>SINOKOR HONGKONG </v>
      </c>
      <c r="C266" s="18">
        <f>C258+1</f>
        <v>278</v>
      </c>
      <c r="D266" s="19" t="s">
        <v>21</v>
      </c>
      <c r="E266" s="20">
        <f>E262+7</f>
        <v>44268</v>
      </c>
      <c r="F266" s="21">
        <f>F262+7</f>
        <v>44274</v>
      </c>
      <c r="G266" s="22" t="str">
        <f>G254</f>
        <v>CAPE ARTEMISIO </v>
      </c>
      <c r="H266" s="23">
        <f>H262+1</f>
        <v>969</v>
      </c>
      <c r="I266" s="24" t="s">
        <v>23</v>
      </c>
      <c r="J266" s="25">
        <f t="shared" si="5"/>
        <v>43916</v>
      </c>
      <c r="K266" s="25">
        <f>K262+7</f>
        <v>43953</v>
      </c>
      <c r="L266" s="26">
        <f>L262+7</f>
        <v>43961</v>
      </c>
      <c r="M266" s="26">
        <f>M262+7</f>
        <v>43958</v>
      </c>
      <c r="N266" s="26"/>
      <c r="O266" s="26"/>
      <c r="P266" s="26"/>
      <c r="Q266" s="26"/>
      <c r="R266" s="27"/>
      <c r="S266" s="28"/>
      <c r="T266" s="27"/>
      <c r="U266" s="27"/>
      <c r="V266" s="26"/>
      <c r="W266" s="20"/>
    </row>
    <row r="267" spans="2:23" s="29" customFormat="1" ht="15.75" customHeight="1">
      <c r="B267" s="30"/>
      <c r="C267" s="31"/>
      <c r="D267" s="32"/>
      <c r="E267" s="33"/>
      <c r="F267" s="33"/>
      <c r="G267" s="34" t="s">
        <v>57</v>
      </c>
      <c r="H267" s="89" t="s">
        <v>45</v>
      </c>
      <c r="I267" s="90"/>
      <c r="J267" s="35">
        <f t="shared" si="5"/>
        <v>44283</v>
      </c>
      <c r="K267" s="35"/>
      <c r="L267" s="36"/>
      <c r="M267" s="36"/>
      <c r="N267" s="36">
        <f>N263+7</f>
        <v>44298</v>
      </c>
      <c r="O267" s="36"/>
      <c r="P267" s="36"/>
      <c r="Q267" s="36"/>
      <c r="R267" s="36"/>
      <c r="S267" s="35"/>
      <c r="T267" s="36"/>
      <c r="U267" s="36"/>
      <c r="V267" s="36"/>
      <c r="W267" s="35"/>
    </row>
    <row r="268" spans="2:23" s="29" customFormat="1" ht="15.75">
      <c r="B268" s="30"/>
      <c r="C268" s="31"/>
      <c r="D268" s="32"/>
      <c r="E268" s="33"/>
      <c r="F268" s="33"/>
      <c r="G268" s="37" t="s">
        <v>26</v>
      </c>
      <c r="H268" s="38">
        <f>H256+1</f>
        <v>2890</v>
      </c>
      <c r="I268" s="39" t="s">
        <v>27</v>
      </c>
      <c r="J268" s="40">
        <f t="shared" si="5"/>
        <v>43918</v>
      </c>
      <c r="K268" s="40"/>
      <c r="L268" s="41"/>
      <c r="M268" s="41"/>
      <c r="N268" s="41"/>
      <c r="O268" s="41">
        <f>O264+7</f>
        <v>43948</v>
      </c>
      <c r="P268" s="41">
        <f>P264+7</f>
        <v>43943</v>
      </c>
      <c r="Q268" s="41"/>
      <c r="R268" s="41"/>
      <c r="S268" s="40"/>
      <c r="T268" s="41"/>
      <c r="U268" s="41"/>
      <c r="V268" s="41"/>
      <c r="W268" s="40"/>
    </row>
    <row r="269" spans="2:23" s="29" customFormat="1" ht="16.5" thickBot="1">
      <c r="B269" s="42"/>
      <c r="C269" s="43"/>
      <c r="D269" s="44"/>
      <c r="E269" s="45"/>
      <c r="F269" s="46"/>
      <c r="G269" s="47" t="str">
        <f>G261</f>
        <v>MOL MAESTRO</v>
      </c>
      <c r="H269" s="48">
        <f>H261+1</f>
        <v>121</v>
      </c>
      <c r="I269" s="49" t="s">
        <v>27</v>
      </c>
      <c r="J269" s="50">
        <f t="shared" si="5"/>
        <v>43921</v>
      </c>
      <c r="K269" s="50"/>
      <c r="L269" s="51"/>
      <c r="M269" s="51"/>
      <c r="N269" s="52"/>
      <c r="O269" s="53"/>
      <c r="P269" s="53"/>
      <c r="Q269" s="52">
        <f>Q265+7</f>
        <v>43941</v>
      </c>
      <c r="R269" s="52"/>
      <c r="S269" s="54"/>
      <c r="T269" s="53"/>
      <c r="U269" s="53"/>
      <c r="V269" s="53"/>
      <c r="W269" s="50"/>
    </row>
    <row r="270" spans="2:23" s="29" customFormat="1" ht="15.75">
      <c r="B270" s="55" t="str">
        <f>B262</f>
        <v>PRIDE PACIFIC</v>
      </c>
      <c r="C270" s="56">
        <f>C262+1</f>
        <v>2105</v>
      </c>
      <c r="D270" s="57" t="s">
        <v>21</v>
      </c>
      <c r="E270" s="25">
        <f>E266+7</f>
        <v>44275</v>
      </c>
      <c r="F270" s="25">
        <f>F266+7</f>
        <v>44281</v>
      </c>
      <c r="G270" s="22" t="s">
        <v>22</v>
      </c>
      <c r="H270" s="23">
        <f>H266+1</f>
        <v>970</v>
      </c>
      <c r="I270" s="24" t="s">
        <v>23</v>
      </c>
      <c r="J270" s="25">
        <f t="shared" si="5"/>
        <v>43923</v>
      </c>
      <c r="K270" s="25">
        <f>K266+7</f>
        <v>43960</v>
      </c>
      <c r="L270" s="26">
        <f>L266+7</f>
        <v>43968</v>
      </c>
      <c r="M270" s="26">
        <f>M266+7</f>
        <v>43965</v>
      </c>
      <c r="N270" s="26"/>
      <c r="O270" s="26"/>
      <c r="P270" s="26"/>
      <c r="Q270" s="26"/>
      <c r="R270" s="27"/>
      <c r="S270" s="28"/>
      <c r="T270" s="27"/>
      <c r="U270" s="27"/>
      <c r="V270" s="26"/>
      <c r="W270" s="20"/>
    </row>
    <row r="271" spans="2:23" s="29" customFormat="1" ht="15.75" customHeight="1">
      <c r="B271" s="58"/>
      <c r="C271" s="59"/>
      <c r="D271" s="60"/>
      <c r="E271" s="32"/>
      <c r="F271" s="33"/>
      <c r="G271" s="34" t="s">
        <v>58</v>
      </c>
      <c r="H271" s="89" t="s">
        <v>43</v>
      </c>
      <c r="I271" s="90"/>
      <c r="J271" s="35">
        <f t="shared" si="5"/>
        <v>44290</v>
      </c>
      <c r="K271" s="35"/>
      <c r="L271" s="36"/>
      <c r="M271" s="36"/>
      <c r="N271" s="36">
        <f>N267+7</f>
        <v>44305</v>
      </c>
      <c r="O271" s="36"/>
      <c r="P271" s="36"/>
      <c r="Q271" s="36"/>
      <c r="R271" s="36"/>
      <c r="S271" s="35"/>
      <c r="T271" s="36"/>
      <c r="U271" s="36"/>
      <c r="V271" s="36"/>
      <c r="W271" s="35"/>
    </row>
    <row r="272" spans="2:23" s="29" customFormat="1" ht="15.75">
      <c r="B272" s="58"/>
      <c r="C272" s="59"/>
      <c r="D272" s="60"/>
      <c r="E272" s="32"/>
      <c r="F272" s="33"/>
      <c r="G272" s="37" t="s">
        <v>31</v>
      </c>
      <c r="H272" s="38">
        <f>H264+1</f>
        <v>2891</v>
      </c>
      <c r="I272" s="39" t="s">
        <v>27</v>
      </c>
      <c r="J272" s="40">
        <f t="shared" si="5"/>
        <v>43925</v>
      </c>
      <c r="K272" s="40"/>
      <c r="L272" s="41"/>
      <c r="M272" s="41"/>
      <c r="N272" s="41"/>
      <c r="O272" s="41">
        <f>O268+7</f>
        <v>43955</v>
      </c>
      <c r="P272" s="41">
        <f>P268+7</f>
        <v>43950</v>
      </c>
      <c r="Q272" s="41"/>
      <c r="R272" s="41"/>
      <c r="S272" s="40"/>
      <c r="T272" s="41"/>
      <c r="U272" s="41"/>
      <c r="V272" s="41"/>
      <c r="W272" s="40"/>
    </row>
    <row r="273" spans="2:23" s="29" customFormat="1" ht="16.5" thickBot="1">
      <c r="B273" s="61"/>
      <c r="C273" s="62"/>
      <c r="D273" s="63"/>
      <c r="E273" s="64"/>
      <c r="F273" s="46"/>
      <c r="G273" s="47" t="str">
        <f>G265</f>
        <v>MOL MODERN</v>
      </c>
      <c r="H273" s="48">
        <f>H265+1</f>
        <v>120</v>
      </c>
      <c r="I273" s="49" t="s">
        <v>27</v>
      </c>
      <c r="J273" s="50">
        <f t="shared" si="5"/>
        <v>43928</v>
      </c>
      <c r="K273" s="50"/>
      <c r="L273" s="51"/>
      <c r="M273" s="51"/>
      <c r="N273" s="52"/>
      <c r="O273" s="53"/>
      <c r="P273" s="53"/>
      <c r="Q273" s="52">
        <f>Q269+7</f>
        <v>43948</v>
      </c>
      <c r="R273" s="52"/>
      <c r="S273" s="54"/>
      <c r="T273" s="53"/>
      <c r="U273" s="53"/>
      <c r="V273" s="53"/>
      <c r="W273" s="50"/>
    </row>
    <row r="274" spans="2:23" s="29" customFormat="1" ht="15.75">
      <c r="B274" s="17" t="str">
        <f>B266</f>
        <v>SINOKOR HONGKONG </v>
      </c>
      <c r="C274" s="18">
        <f>C266+1</f>
        <v>279</v>
      </c>
      <c r="D274" s="19" t="s">
        <v>21</v>
      </c>
      <c r="E274" s="20">
        <f>E270+7</f>
        <v>44282</v>
      </c>
      <c r="F274" s="21">
        <f>F270+7</f>
        <v>44288</v>
      </c>
      <c r="G274" s="22" t="str">
        <f>G262</f>
        <v>CAPE ARTEMISIO </v>
      </c>
      <c r="H274" s="23">
        <f>H270+1</f>
        <v>971</v>
      </c>
      <c r="I274" s="24" t="s">
        <v>23</v>
      </c>
      <c r="J274" s="25">
        <f t="shared" si="5"/>
        <v>43930</v>
      </c>
      <c r="K274" s="25">
        <f>K270+7</f>
        <v>43967</v>
      </c>
      <c r="L274" s="26">
        <f>L270+7</f>
        <v>43975</v>
      </c>
      <c r="M274" s="26">
        <f>M270+7</f>
        <v>43972</v>
      </c>
      <c r="N274" s="26"/>
      <c r="O274" s="26"/>
      <c r="P274" s="26"/>
      <c r="Q274" s="26"/>
      <c r="R274" s="27"/>
      <c r="S274" s="28"/>
      <c r="T274" s="27"/>
      <c r="U274" s="27"/>
      <c r="V274" s="26"/>
      <c r="W274" s="20"/>
    </row>
    <row r="275" spans="2:23" s="29" customFormat="1" ht="15.75" customHeight="1">
      <c r="B275" s="30"/>
      <c r="C275" s="31"/>
      <c r="D275" s="32"/>
      <c r="E275" s="33"/>
      <c r="F275" s="33"/>
      <c r="G275" s="34" t="s">
        <v>57</v>
      </c>
      <c r="H275" s="89" t="s">
        <v>45</v>
      </c>
      <c r="I275" s="90"/>
      <c r="J275" s="35">
        <f t="shared" si="5"/>
        <v>44297</v>
      </c>
      <c r="K275" s="35"/>
      <c r="L275" s="36"/>
      <c r="M275" s="36"/>
      <c r="N275" s="36">
        <f>N271+7</f>
        <v>44312</v>
      </c>
      <c r="O275" s="36"/>
      <c r="P275" s="36"/>
      <c r="Q275" s="36"/>
      <c r="R275" s="36"/>
      <c r="S275" s="35"/>
      <c r="T275" s="36"/>
      <c r="U275" s="36"/>
      <c r="V275" s="36"/>
      <c r="W275" s="35"/>
    </row>
    <row r="276" spans="2:23" s="29" customFormat="1" ht="15.75">
      <c r="B276" s="30"/>
      <c r="C276" s="31"/>
      <c r="D276" s="32"/>
      <c r="E276" s="33"/>
      <c r="F276" s="33"/>
      <c r="G276" s="37" t="s">
        <v>26</v>
      </c>
      <c r="H276" s="38">
        <f>H264+1</f>
        <v>2891</v>
      </c>
      <c r="I276" s="39" t="s">
        <v>27</v>
      </c>
      <c r="J276" s="40">
        <f t="shared" si="5"/>
        <v>43932</v>
      </c>
      <c r="K276" s="40"/>
      <c r="L276" s="41"/>
      <c r="M276" s="41"/>
      <c r="N276" s="41"/>
      <c r="O276" s="41">
        <f>O272+7</f>
        <v>43962</v>
      </c>
      <c r="P276" s="41">
        <f>P272+7</f>
        <v>43957</v>
      </c>
      <c r="Q276" s="41"/>
      <c r="R276" s="41"/>
      <c r="S276" s="40"/>
      <c r="T276" s="41"/>
      <c r="U276" s="41"/>
      <c r="V276" s="41"/>
      <c r="W276" s="40"/>
    </row>
    <row r="277" spans="2:23" s="29" customFormat="1" ht="16.5" thickBot="1">
      <c r="B277" s="42"/>
      <c r="C277" s="43"/>
      <c r="D277" s="44"/>
      <c r="E277" s="45"/>
      <c r="F277" s="46"/>
      <c r="G277" s="47" t="str">
        <f>G269</f>
        <v>MOL MAESTRO</v>
      </c>
      <c r="H277" s="48">
        <f>H269+1</f>
        <v>122</v>
      </c>
      <c r="I277" s="49" t="s">
        <v>27</v>
      </c>
      <c r="J277" s="50">
        <f t="shared" si="5"/>
        <v>43935</v>
      </c>
      <c r="K277" s="50"/>
      <c r="L277" s="51"/>
      <c r="M277" s="51"/>
      <c r="N277" s="52"/>
      <c r="O277" s="53"/>
      <c r="P277" s="53"/>
      <c r="Q277" s="52">
        <f>Q273+7</f>
        <v>43955</v>
      </c>
      <c r="R277" s="52"/>
      <c r="S277" s="54"/>
      <c r="T277" s="53"/>
      <c r="U277" s="53"/>
      <c r="V277" s="53"/>
      <c r="W277" s="50"/>
    </row>
    <row r="278" spans="2:23" s="29" customFormat="1" ht="15.75">
      <c r="B278" s="55" t="str">
        <f>B270</f>
        <v>PRIDE PACIFIC</v>
      </c>
      <c r="C278" s="56">
        <f>C270+1</f>
        <v>2106</v>
      </c>
      <c r="D278" s="57" t="s">
        <v>21</v>
      </c>
      <c r="E278" s="25">
        <f>E274+7</f>
        <v>44289</v>
      </c>
      <c r="F278" s="25">
        <f>F274+7</f>
        <v>44295</v>
      </c>
      <c r="G278" s="22" t="s">
        <v>22</v>
      </c>
      <c r="H278" s="23">
        <f>H274+1</f>
        <v>972</v>
      </c>
      <c r="I278" s="24" t="s">
        <v>23</v>
      </c>
      <c r="J278" s="25">
        <f t="shared" si="5"/>
        <v>43937</v>
      </c>
      <c r="K278" s="25">
        <f>K274+7</f>
        <v>43974</v>
      </c>
      <c r="L278" s="26">
        <f>L274+7</f>
        <v>43982</v>
      </c>
      <c r="M278" s="26">
        <f>M274+7</f>
        <v>43979</v>
      </c>
      <c r="N278" s="26"/>
      <c r="O278" s="26"/>
      <c r="P278" s="26"/>
      <c r="Q278" s="26"/>
      <c r="R278" s="27"/>
      <c r="S278" s="28"/>
      <c r="T278" s="27"/>
      <c r="U278" s="27"/>
      <c r="V278" s="26"/>
      <c r="W278" s="20"/>
    </row>
    <row r="279" spans="2:23" s="29" customFormat="1" ht="15.75" customHeight="1">
      <c r="B279" s="58"/>
      <c r="C279" s="59"/>
      <c r="D279" s="60"/>
      <c r="E279" s="32"/>
      <c r="F279" s="33"/>
      <c r="G279" s="34" t="s">
        <v>58</v>
      </c>
      <c r="H279" s="89" t="s">
        <v>43</v>
      </c>
      <c r="I279" s="90"/>
      <c r="J279" s="35">
        <f t="shared" si="5"/>
        <v>44304</v>
      </c>
      <c r="K279" s="35"/>
      <c r="L279" s="36"/>
      <c r="M279" s="36"/>
      <c r="N279" s="36">
        <f>N275+7</f>
        <v>44319</v>
      </c>
      <c r="O279" s="36"/>
      <c r="P279" s="36"/>
      <c r="Q279" s="36"/>
      <c r="R279" s="36"/>
      <c r="S279" s="35"/>
      <c r="T279" s="36"/>
      <c r="U279" s="36"/>
      <c r="V279" s="36"/>
      <c r="W279" s="35"/>
    </row>
    <row r="280" spans="2:23" s="29" customFormat="1" ht="15.75">
      <c r="B280" s="58"/>
      <c r="C280" s="59"/>
      <c r="D280" s="60"/>
      <c r="E280" s="32"/>
      <c r="F280" s="33"/>
      <c r="G280" s="37" t="s">
        <v>31</v>
      </c>
      <c r="H280" s="38">
        <f>H272+1</f>
        <v>2892</v>
      </c>
      <c r="I280" s="39" t="s">
        <v>27</v>
      </c>
      <c r="J280" s="40">
        <f t="shared" si="5"/>
        <v>43939</v>
      </c>
      <c r="K280" s="40"/>
      <c r="L280" s="41"/>
      <c r="M280" s="41"/>
      <c r="N280" s="41"/>
      <c r="O280" s="41">
        <f>O276+7</f>
        <v>43969</v>
      </c>
      <c r="P280" s="41">
        <f>P276+7</f>
        <v>43964</v>
      </c>
      <c r="Q280" s="41"/>
      <c r="R280" s="41"/>
      <c r="S280" s="40"/>
      <c r="T280" s="41"/>
      <c r="U280" s="41"/>
      <c r="V280" s="41"/>
      <c r="W280" s="40"/>
    </row>
    <row r="281" spans="2:23" s="29" customFormat="1" ht="16.5" thickBot="1">
      <c r="B281" s="61"/>
      <c r="C281" s="62"/>
      <c r="D281" s="63"/>
      <c r="E281" s="64"/>
      <c r="F281" s="46"/>
      <c r="G281" s="47" t="str">
        <f>G273</f>
        <v>MOL MODERN</v>
      </c>
      <c r="H281" s="48">
        <f>H273+1</f>
        <v>121</v>
      </c>
      <c r="I281" s="49" t="s">
        <v>27</v>
      </c>
      <c r="J281" s="50">
        <f t="shared" si="5"/>
        <v>43942</v>
      </c>
      <c r="K281" s="50"/>
      <c r="L281" s="51"/>
      <c r="M281" s="51"/>
      <c r="N281" s="52"/>
      <c r="O281" s="53"/>
      <c r="P281" s="53"/>
      <c r="Q281" s="52">
        <f>Q277+7</f>
        <v>43962</v>
      </c>
      <c r="R281" s="52"/>
      <c r="S281" s="54"/>
      <c r="T281" s="53"/>
      <c r="U281" s="53"/>
      <c r="V281" s="53"/>
      <c r="W281" s="50"/>
    </row>
    <row r="282" spans="3:23" ht="12.75">
      <c r="C282" s="66"/>
      <c r="D282" s="67"/>
      <c r="E282" s="68"/>
      <c r="G282" s="69"/>
      <c r="H282" s="70"/>
      <c r="J282" s="69"/>
      <c r="K282" s="69"/>
      <c r="O282" s="69"/>
      <c r="P282" s="69"/>
      <c r="Q282" s="69"/>
      <c r="S282" s="69"/>
      <c r="T282" s="69"/>
      <c r="U282" s="69"/>
      <c r="W282" s="71"/>
    </row>
    <row r="283" spans="1:17" s="75" customFormat="1" ht="24.75" customHeight="1">
      <c r="A283" s="72" t="s">
        <v>59</v>
      </c>
      <c r="B283" s="73"/>
      <c r="C283" s="73"/>
      <c r="D283" s="73"/>
      <c r="E283" s="74"/>
      <c r="F283" s="74"/>
      <c r="G283" s="73"/>
      <c r="J283" s="73"/>
      <c r="K283" s="73"/>
      <c r="L283" s="73"/>
      <c r="M283" s="73"/>
      <c r="N283" s="73"/>
      <c r="O283" s="73"/>
      <c r="P283" s="73"/>
      <c r="Q283" s="76"/>
    </row>
    <row r="284" spans="1:14" s="81" customFormat="1" ht="20.25" customHeight="1">
      <c r="A284" s="77" t="s">
        <v>60</v>
      </c>
      <c r="B284" s="78"/>
      <c r="C284" s="78"/>
      <c r="D284" s="78"/>
      <c r="E284" s="79"/>
      <c r="F284" s="80"/>
      <c r="G284" s="73"/>
      <c r="J284" s="73"/>
      <c r="K284" s="73"/>
      <c r="L284" s="73"/>
      <c r="M284" s="73"/>
      <c r="N284" s="73"/>
    </row>
    <row r="285" spans="1:8" s="81" customFormat="1" ht="20.25" customHeight="1">
      <c r="A285" s="82"/>
      <c r="B285" s="73"/>
      <c r="C285" s="73"/>
      <c r="D285" s="73"/>
      <c r="E285" s="73"/>
      <c r="G285" s="73"/>
      <c r="H285" s="73"/>
    </row>
    <row r="286" spans="1:14" s="81" customFormat="1" ht="20.25" customHeight="1">
      <c r="A286" s="73" t="s">
        <v>61</v>
      </c>
      <c r="B286" s="73"/>
      <c r="C286" s="73"/>
      <c r="D286" s="73"/>
      <c r="E286" s="73"/>
      <c r="F286" s="73"/>
      <c r="G286" s="73"/>
      <c r="J286" s="73"/>
      <c r="K286" s="73"/>
      <c r="L286" s="73"/>
      <c r="M286" s="73"/>
      <c r="N286" s="73"/>
    </row>
    <row r="287" spans="1:11" s="81" customFormat="1" ht="20.25" customHeight="1">
      <c r="A287" s="73" t="s">
        <v>62</v>
      </c>
      <c r="B287" s="73"/>
      <c r="C287" s="73"/>
      <c r="D287" s="73"/>
      <c r="E287" s="73"/>
      <c r="F287" s="73"/>
      <c r="G287" s="73"/>
      <c r="J287" s="83"/>
      <c r="K287" s="83"/>
    </row>
    <row r="288" spans="1:11" s="81" customFormat="1" ht="20.25" customHeight="1">
      <c r="A288" s="73" t="s">
        <v>63</v>
      </c>
      <c r="B288" s="73"/>
      <c r="C288" s="73"/>
      <c r="D288" s="73"/>
      <c r="E288" s="73"/>
      <c r="F288" s="73"/>
      <c r="G288" s="73"/>
      <c r="J288" s="83"/>
      <c r="K288" s="83"/>
    </row>
    <row r="289" spans="2:5" s="84" customFormat="1" ht="12.75">
      <c r="B289" s="85"/>
      <c r="C289" s="85"/>
      <c r="D289" s="86"/>
      <c r="E289" s="87"/>
    </row>
    <row r="290" spans="2:5" s="84" customFormat="1" ht="12.75">
      <c r="B290" s="85"/>
      <c r="C290" s="85"/>
      <c r="D290" s="86"/>
      <c r="E290" s="87"/>
    </row>
  </sheetData>
  <sheetProtection selectLockedCells="1" selectUnlockedCells="1"/>
  <mergeCells count="70">
    <mergeCell ref="H267:I267"/>
    <mergeCell ref="H271:I271"/>
    <mergeCell ref="H275:I275"/>
    <mergeCell ref="H279:I279"/>
    <mergeCell ref="H243:I243"/>
    <mergeCell ref="H247:I247"/>
    <mergeCell ref="H251:I251"/>
    <mergeCell ref="H255:I255"/>
    <mergeCell ref="H259:I259"/>
    <mergeCell ref="H263:I263"/>
    <mergeCell ref="H219:I219"/>
    <mergeCell ref="H223:I223"/>
    <mergeCell ref="C9:D9"/>
    <mergeCell ref="H9:I9"/>
    <mergeCell ref="H11:I11"/>
    <mergeCell ref="H15:I15"/>
    <mergeCell ref="H19:I19"/>
    <mergeCell ref="H23:I23"/>
    <mergeCell ref="H27:I27"/>
    <mergeCell ref="H31:I31"/>
    <mergeCell ref="H35:I35"/>
    <mergeCell ref="H39:I39"/>
    <mergeCell ref="H43:I43"/>
    <mergeCell ref="H47:I47"/>
    <mergeCell ref="H51:I51"/>
    <mergeCell ref="H55:I55"/>
    <mergeCell ref="H59:I59"/>
    <mergeCell ref="H63:I63"/>
    <mergeCell ref="H67:I67"/>
    <mergeCell ref="H71:I71"/>
    <mergeCell ref="H75:I75"/>
    <mergeCell ref="H79:I79"/>
    <mergeCell ref="H83:I83"/>
    <mergeCell ref="H87:I87"/>
    <mergeCell ref="H91:I91"/>
    <mergeCell ref="H95:I95"/>
    <mergeCell ref="H99:I99"/>
    <mergeCell ref="H103:I103"/>
    <mergeCell ref="H107:I107"/>
    <mergeCell ref="H111:I111"/>
    <mergeCell ref="H115:I115"/>
    <mergeCell ref="H119:I119"/>
    <mergeCell ref="H123:I123"/>
    <mergeCell ref="H127:I127"/>
    <mergeCell ref="H131:I131"/>
    <mergeCell ref="H135:I135"/>
    <mergeCell ref="H139:I139"/>
    <mergeCell ref="H143:I143"/>
    <mergeCell ref="H147:I147"/>
    <mergeCell ref="H151:I151"/>
    <mergeCell ref="H155:I155"/>
    <mergeCell ref="H159:I159"/>
    <mergeCell ref="H163:I163"/>
    <mergeCell ref="H167:I167"/>
    <mergeCell ref="H171:I171"/>
    <mergeCell ref="H175:I175"/>
    <mergeCell ref="H179:I179"/>
    <mergeCell ref="H183:I183"/>
    <mergeCell ref="H187:I187"/>
    <mergeCell ref="H191:I191"/>
    <mergeCell ref="H227:I227"/>
    <mergeCell ref="H231:I231"/>
    <mergeCell ref="H235:I235"/>
    <mergeCell ref="H239:I239"/>
    <mergeCell ref="H195:I195"/>
    <mergeCell ref="H199:I199"/>
    <mergeCell ref="H203:I203"/>
    <mergeCell ref="H207:I207"/>
    <mergeCell ref="H211:I211"/>
    <mergeCell ref="H215:I215"/>
  </mergeCells>
  <printOptions/>
  <pageMargins left="0" right="0" top="0.440277777777778" bottom="0.159722222222222" header="0.511805555555556" footer="0.511805555555556"/>
  <pageSetup horizontalDpi="300" verticalDpi="3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2020-10-27T02:32:02Z</dcterms:created>
  <dcterms:modified xsi:type="dcterms:W3CDTF">2021-02-25T05:26:48Z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